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10" windowWidth="16040" windowHeight="6200" activeTab="0"/>
  </bookViews>
  <sheets>
    <sheet name="学校" sheetId="1" r:id="rId1"/>
    <sheet name="男子個人" sheetId="2" r:id="rId2"/>
    <sheet name="男子リレー" sheetId="3" r:id="rId3"/>
    <sheet name="女子個人" sheetId="4" r:id="rId4"/>
    <sheet name="女子リレー" sheetId="5" r:id="rId5"/>
  </sheets>
  <definedNames>
    <definedName name="_xlnm.Print_Area" localSheetId="0">'学校'!$A:$I</definedName>
    <definedName name="_xlnm.Print_Titles" localSheetId="4">'女子リレー'!$1:$5</definedName>
    <definedName name="_xlnm.Print_Titles" localSheetId="3">'女子個人'!$1:$5</definedName>
    <definedName name="_xlnm.Print_Titles" localSheetId="2">'男子リレー'!$1:$5</definedName>
    <definedName name="_xlnm.Print_Titles" localSheetId="1">'男子個人'!$1:$5</definedName>
  </definedNames>
  <calcPr fullCalcOnLoad="1"/>
</workbook>
</file>

<file path=xl/sharedStrings.xml><?xml version="1.0" encoding="utf-8"?>
<sst xmlns="http://schemas.openxmlformats.org/spreadsheetml/2006/main" count="113" uniqueCount="56">
  <si>
    <t>種目</t>
  </si>
  <si>
    <t>800m</t>
  </si>
  <si>
    <t>ソフトボール投</t>
  </si>
  <si>
    <t>学校名
クラブ名</t>
  </si>
  <si>
    <t>学校・クラブ
略称</t>
  </si>
  <si>
    <t>代表者
職・氏名</t>
  </si>
  <si>
    <t>申込責任者
職・氏名</t>
  </si>
  <si>
    <t>申込責任者
住所</t>
  </si>
  <si>
    <t>電話番号</t>
  </si>
  <si>
    <t>携帯電話</t>
  </si>
  <si>
    <t>提出日：</t>
  </si>
  <si>
    <t>㊞</t>
  </si>
  <si>
    <t>〒</t>
  </si>
  <si>
    <t>フリガナ</t>
  </si>
  <si>
    <t>小学校の場合「小」は付けない。クラブ、教室の場合は末尾に「ク」「教」を付ける。全体で４文字以内。</t>
  </si>
  <si>
    <t>ナンバー</t>
  </si>
  <si>
    <t>氏名</t>
  </si>
  <si>
    <t>フリガナ</t>
  </si>
  <si>
    <t>所属</t>
  </si>
  <si>
    <t>学年</t>
  </si>
  <si>
    <t>記入不要</t>
  </si>
  <si>
    <t>丹波　太郎</t>
  </si>
  <si>
    <t>男子</t>
  </si>
  <si>
    <t>女子</t>
  </si>
  <si>
    <t>南丹　花子</t>
  </si>
  <si>
    <t>フリガナ</t>
  </si>
  <si>
    <t>4×100m</t>
  </si>
  <si>
    <t>ナンバー
記入不要</t>
  </si>
  <si>
    <t>プログラム
希望数</t>
  </si>
  <si>
    <t>冊</t>
  </si>
  <si>
    <t>申込集計・参加費用集計</t>
  </si>
  <si>
    <t>入力不要</t>
  </si>
  <si>
    <t>所属
入力不要</t>
  </si>
  <si>
    <t>男子人数</t>
  </si>
  <si>
    <t>参加料</t>
  </si>
  <si>
    <t>女子人数</t>
  </si>
  <si>
    <t>人数合計</t>
  </si>
  <si>
    <t>参加料合計</t>
  </si>
  <si>
    <t>100m</t>
  </si>
  <si>
    <t>800m</t>
  </si>
  <si>
    <t>走高跳</t>
  </si>
  <si>
    <t>走幅跳</t>
  </si>
  <si>
    <t>ソフトボール投</t>
  </si>
  <si>
    <t>小計</t>
  </si>
  <si>
    <t>プログラム</t>
  </si>
  <si>
    <t>総合計(振込金額)</t>
  </si>
  <si>
    <t>E-mail</t>
  </si>
  <si>
    <t>　あわせて、ファイル名を「○○(所属名)小学生丹波予選会申込書」として保存し、要項記載の申込先へE-mailで送信してください。</t>
  </si>
  <si>
    <t>※</t>
  </si>
  <si>
    <t>冊×＠800円</t>
  </si>
  <si>
    <t>ジャベリックボール投</t>
  </si>
  <si>
    <t>第３９回京都府小学生陸上競技選手権大会丹波予選会参加申込書</t>
  </si>
  <si>
    <t>令和　　　年　　　月　　　日</t>
  </si>
  <si>
    <t>　上記の手続きが完了しないと、申し込みとして受け付けられませんので、ご注意ください。</t>
  </si>
  <si>
    <t>　上記の｢申込集計・参加費用集計」の総合計(振込金額)の欄の金額を要項記載の振込先へ振り込んでください。</t>
  </si>
  <si>
    <t>１部８００円(１部無料配布)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</si>
</sst>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人&quot;"/>
    <numFmt numFmtId="178" formatCode="0&quot;ﾁｰﾑ&quot;"/>
    <numFmt numFmtId="179" formatCode="#,##0&quot;円&quot;;&quot;△ &quot;#,##0&quot;円&quot;"/>
    <numFmt numFmtId="180" formatCode="#,##0;&quot;△ &quot;#,##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distributed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/>
    </xf>
    <xf numFmtId="177" fontId="0" fillId="0" borderId="10" xfId="0" applyNumberFormat="1" applyBorder="1" applyAlignment="1" applyProtection="1">
      <alignment vertical="center"/>
      <protection/>
    </xf>
    <xf numFmtId="179" fontId="0" fillId="0" borderId="10" xfId="0" applyNumberFormat="1" applyBorder="1" applyAlignment="1" applyProtection="1">
      <alignment vertical="center"/>
      <protection/>
    </xf>
    <xf numFmtId="178" fontId="0" fillId="0" borderId="10" xfId="0" applyNumberForma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vertical="center"/>
      <protection/>
    </xf>
    <xf numFmtId="0" fontId="0" fillId="34" borderId="15" xfId="0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top"/>
      <protection/>
    </xf>
    <xf numFmtId="0" fontId="3" fillId="0" borderId="0" xfId="0" applyFont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/>
      <protection/>
    </xf>
    <xf numFmtId="179" fontId="0" fillId="0" borderId="10" xfId="0" applyNumberForma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176" fontId="0" fillId="0" borderId="11" xfId="0" applyNumberForma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34" borderId="16" xfId="0" applyFill="1" applyBorder="1" applyAlignment="1" applyProtection="1">
      <alignment horizontal="center" vertical="center" textRotation="255"/>
      <protection/>
    </xf>
    <xf numFmtId="0" fontId="0" fillId="34" borderId="17" xfId="0" applyFill="1" applyBorder="1" applyAlignment="1" applyProtection="1">
      <alignment horizontal="center" vertical="center" textRotation="255"/>
      <protection/>
    </xf>
    <xf numFmtId="0" fontId="5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295275</xdr:colOff>
      <xdr:row>1</xdr:row>
      <xdr:rowOff>133350</xdr:rowOff>
    </xdr:from>
    <xdr:ext cx="1543050" cy="209550"/>
    <xdr:sp>
      <xdr:nvSpPr>
        <xdr:cNvPr id="1" name="Text Box 9"/>
        <xdr:cNvSpPr txBox="1">
          <a:spLocks noChangeArrowheads="1"/>
        </xdr:cNvSpPr>
      </xdr:nvSpPr>
      <xdr:spPr>
        <a:xfrm>
          <a:off x="1123950" y="371475"/>
          <a:ext cx="1543050" cy="209550"/>
        </a:xfrm>
        <a:prstGeom prst="rect">
          <a:avLst/>
        </a:prstGeom>
        <a:solidFill>
          <a:srgbClr val="FF99CC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提出日を入力してください。</a:t>
          </a:r>
        </a:p>
      </xdr:txBody>
    </xdr:sp>
    <xdr:clientData/>
  </xdr:oneCellAnchor>
  <xdr:twoCellAnchor>
    <xdr:from>
      <xdr:col>3</xdr:col>
      <xdr:colOff>571500</xdr:colOff>
      <xdr:row>2</xdr:row>
      <xdr:rowOff>66675</xdr:rowOff>
    </xdr:from>
    <xdr:to>
      <xdr:col>4</xdr:col>
      <xdr:colOff>590550</xdr:colOff>
      <xdr:row>2</xdr:row>
      <xdr:rowOff>66675</xdr:rowOff>
    </xdr:to>
    <xdr:sp>
      <xdr:nvSpPr>
        <xdr:cNvPr id="2" name="Line 10"/>
        <xdr:cNvSpPr>
          <a:spLocks/>
        </xdr:cNvSpPr>
      </xdr:nvSpPr>
      <xdr:spPr>
        <a:xfrm>
          <a:off x="2600325" y="4762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47625</xdr:colOff>
      <xdr:row>5</xdr:row>
      <xdr:rowOff>0</xdr:rowOff>
    </xdr:from>
    <xdr:ext cx="4667250" cy="390525"/>
    <xdr:sp>
      <xdr:nvSpPr>
        <xdr:cNvPr id="3" name="Text Box 12"/>
        <xdr:cNvSpPr txBox="1">
          <a:spLocks noChangeArrowheads="1"/>
        </xdr:cNvSpPr>
      </xdr:nvSpPr>
      <xdr:spPr>
        <a:xfrm>
          <a:off x="876300" y="904875"/>
          <a:ext cx="4667250" cy="390525"/>
        </a:xfrm>
        <a:prstGeom prst="rect">
          <a:avLst/>
        </a:prstGeom>
        <a:solidFill>
          <a:srgbClr val="FF99CC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学校名、クラブ名を入力してください。フリガナは自動的に表示しますが、正しくないときは手入力にて訂正してください。</a:t>
          </a:r>
        </a:p>
      </xdr:txBody>
    </xdr:sp>
    <xdr:clientData/>
  </xdr:oneCellAnchor>
  <xdr:oneCellAnchor>
    <xdr:from>
      <xdr:col>4</xdr:col>
      <xdr:colOff>209550</xdr:colOff>
      <xdr:row>7</xdr:row>
      <xdr:rowOff>0</xdr:rowOff>
    </xdr:from>
    <xdr:ext cx="2600325" cy="409575"/>
    <xdr:sp>
      <xdr:nvSpPr>
        <xdr:cNvPr id="4" name="Text Box 13"/>
        <xdr:cNvSpPr txBox="1">
          <a:spLocks noChangeArrowheads="1"/>
        </xdr:cNvSpPr>
      </xdr:nvSpPr>
      <xdr:spPr>
        <a:xfrm>
          <a:off x="2838450" y="1628775"/>
          <a:ext cx="2600325" cy="409575"/>
        </a:xfrm>
        <a:prstGeom prst="rect">
          <a:avLst/>
        </a:prstGeom>
        <a:solidFill>
          <a:srgbClr val="FF99CC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学校・クラブの略称を入力してください。プログラム記載の所属名になります。</a:t>
          </a:r>
        </a:p>
      </xdr:txBody>
    </xdr:sp>
    <xdr:clientData/>
  </xdr:oneCellAnchor>
  <xdr:oneCellAnchor>
    <xdr:from>
      <xdr:col>1</xdr:col>
      <xdr:colOff>66675</xdr:colOff>
      <xdr:row>7</xdr:row>
      <xdr:rowOff>28575</xdr:rowOff>
    </xdr:from>
    <xdr:ext cx="1047750" cy="371475"/>
    <xdr:sp>
      <xdr:nvSpPr>
        <xdr:cNvPr id="5" name="Text Box 14"/>
        <xdr:cNvSpPr txBox="1">
          <a:spLocks noChangeArrowheads="1"/>
        </xdr:cNvSpPr>
      </xdr:nvSpPr>
      <xdr:spPr>
        <a:xfrm>
          <a:off x="895350" y="1657350"/>
          <a:ext cx="1047750" cy="371475"/>
        </a:xfrm>
        <a:prstGeom prst="rect">
          <a:avLst/>
        </a:prstGeom>
        <a:solidFill>
          <a:srgbClr val="FF99CC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職名をリストから選択してください。</a:t>
          </a:r>
        </a:p>
      </xdr:txBody>
    </xdr:sp>
    <xdr:clientData/>
  </xdr:oneCellAnchor>
  <xdr:oneCellAnchor>
    <xdr:from>
      <xdr:col>3</xdr:col>
      <xdr:colOff>238125</xdr:colOff>
      <xdr:row>8</xdr:row>
      <xdr:rowOff>66675</xdr:rowOff>
    </xdr:from>
    <xdr:ext cx="2609850" cy="209550"/>
    <xdr:sp>
      <xdr:nvSpPr>
        <xdr:cNvPr id="6" name="Text Box 15"/>
        <xdr:cNvSpPr txBox="1">
          <a:spLocks noChangeArrowheads="1"/>
        </xdr:cNvSpPr>
      </xdr:nvSpPr>
      <xdr:spPr>
        <a:xfrm>
          <a:off x="2266950" y="2114550"/>
          <a:ext cx="2609850" cy="209550"/>
        </a:xfrm>
        <a:prstGeom prst="rect">
          <a:avLst/>
        </a:prstGeom>
        <a:solidFill>
          <a:srgbClr val="FF99CC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氏名を入力し、押印してください。</a:t>
          </a:r>
        </a:p>
      </xdr:txBody>
    </xdr:sp>
    <xdr:clientData/>
  </xdr:oneCellAnchor>
  <xdr:oneCellAnchor>
    <xdr:from>
      <xdr:col>1</xdr:col>
      <xdr:colOff>200025</xdr:colOff>
      <xdr:row>10</xdr:row>
      <xdr:rowOff>85725</xdr:rowOff>
    </xdr:from>
    <xdr:ext cx="4905375" cy="200025"/>
    <xdr:sp>
      <xdr:nvSpPr>
        <xdr:cNvPr id="7" name="Text Box 16"/>
        <xdr:cNvSpPr txBox="1">
          <a:spLocks noChangeArrowheads="1"/>
        </xdr:cNvSpPr>
      </xdr:nvSpPr>
      <xdr:spPr>
        <a:xfrm>
          <a:off x="1028700" y="2800350"/>
          <a:ext cx="4905375" cy="200025"/>
        </a:xfrm>
        <a:prstGeom prst="rect">
          <a:avLst/>
        </a:prstGeom>
        <a:solidFill>
          <a:srgbClr val="FF99CC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申込責任者の郵便番号、住所、電話番号、携帯電話、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E-mail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を入力してください。</a:t>
          </a:r>
        </a:p>
      </xdr:txBody>
    </xdr:sp>
    <xdr:clientData/>
  </xdr:oneCellAnchor>
  <xdr:twoCellAnchor>
    <xdr:from>
      <xdr:col>2</xdr:col>
      <xdr:colOff>304800</xdr:colOff>
      <xdr:row>6</xdr:row>
      <xdr:rowOff>247650</xdr:rowOff>
    </xdr:from>
    <xdr:to>
      <xdr:col>4</xdr:col>
      <xdr:colOff>209550</xdr:colOff>
      <xdr:row>7</xdr:row>
      <xdr:rowOff>180975</xdr:rowOff>
    </xdr:to>
    <xdr:sp>
      <xdr:nvSpPr>
        <xdr:cNvPr id="8" name="Line 17"/>
        <xdr:cNvSpPr>
          <a:spLocks/>
        </xdr:cNvSpPr>
      </xdr:nvSpPr>
      <xdr:spPr>
        <a:xfrm flipH="1" flipV="1">
          <a:off x="1733550" y="1552575"/>
          <a:ext cx="11049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38100</xdr:colOff>
      <xdr:row>11</xdr:row>
      <xdr:rowOff>276225</xdr:rowOff>
    </xdr:from>
    <xdr:ext cx="2819400" cy="381000"/>
    <xdr:sp>
      <xdr:nvSpPr>
        <xdr:cNvPr id="9" name="Text Box 18"/>
        <xdr:cNvSpPr txBox="1">
          <a:spLocks noChangeArrowheads="1"/>
        </xdr:cNvSpPr>
      </xdr:nvSpPr>
      <xdr:spPr>
        <a:xfrm>
          <a:off x="2066925" y="3333750"/>
          <a:ext cx="2819400" cy="381000"/>
        </a:xfrm>
        <a:prstGeom prst="rect">
          <a:avLst/>
        </a:prstGeom>
        <a:solidFill>
          <a:srgbClr val="FF99CC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プログラム希望部数を入力してください。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部無料配布。有料分の部数を記入して下さい。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  <xdr:twoCellAnchor>
    <xdr:from>
      <xdr:col>1</xdr:col>
      <xdr:colOff>428625</xdr:colOff>
      <xdr:row>12</xdr:row>
      <xdr:rowOff>66675</xdr:rowOff>
    </xdr:from>
    <xdr:to>
      <xdr:col>3</xdr:col>
      <xdr:colOff>19050</xdr:colOff>
      <xdr:row>13</xdr:row>
      <xdr:rowOff>114300</xdr:rowOff>
    </xdr:to>
    <xdr:sp>
      <xdr:nvSpPr>
        <xdr:cNvPr id="10" name="Line 19"/>
        <xdr:cNvSpPr>
          <a:spLocks/>
        </xdr:cNvSpPr>
      </xdr:nvSpPr>
      <xdr:spPr>
        <a:xfrm flipH="1">
          <a:off x="1257300" y="3467100"/>
          <a:ext cx="7905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19050</xdr:colOff>
      <xdr:row>19</xdr:row>
      <xdr:rowOff>180975</xdr:rowOff>
    </xdr:from>
    <xdr:ext cx="2085975" cy="638175"/>
    <xdr:sp>
      <xdr:nvSpPr>
        <xdr:cNvPr id="11" name="Text Box 20"/>
        <xdr:cNvSpPr txBox="1">
          <a:spLocks noChangeArrowheads="1"/>
        </xdr:cNvSpPr>
      </xdr:nvSpPr>
      <xdr:spPr>
        <a:xfrm>
          <a:off x="1447800" y="5391150"/>
          <a:ext cx="2085975" cy="638175"/>
        </a:xfrm>
        <a:prstGeom prst="rect">
          <a:avLst/>
        </a:prstGeom>
        <a:solidFill>
          <a:srgbClr val="FF99CC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入力の必要はありません。個人、リレーの選手、チームを入力すると自動的に表示します。ご確認ください。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228600</xdr:colOff>
      <xdr:row>2</xdr:row>
      <xdr:rowOff>0</xdr:rowOff>
    </xdr:from>
    <xdr:ext cx="2628900" cy="390525"/>
    <xdr:sp>
      <xdr:nvSpPr>
        <xdr:cNvPr id="1" name="Text Box 6"/>
        <xdr:cNvSpPr txBox="1">
          <a:spLocks noChangeArrowheads="1"/>
        </xdr:cNvSpPr>
      </xdr:nvSpPr>
      <xdr:spPr>
        <a:xfrm>
          <a:off x="1247775" y="514350"/>
          <a:ext cx="2628900" cy="390525"/>
        </a:xfrm>
        <a:prstGeom prst="rect">
          <a:avLst/>
        </a:prstGeom>
        <a:solidFill>
          <a:srgbClr val="FF99CC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入力の必要はありません。シート｢学校｣の入力内容が表示されます。</a:t>
          </a:r>
        </a:p>
      </xdr:txBody>
    </xdr:sp>
    <xdr:clientData/>
  </xdr:oneCellAnchor>
  <xdr:oneCellAnchor>
    <xdr:from>
      <xdr:col>0</xdr:col>
      <xdr:colOff>47625</xdr:colOff>
      <xdr:row>12</xdr:row>
      <xdr:rowOff>0</xdr:rowOff>
    </xdr:from>
    <xdr:ext cx="904875" cy="1400175"/>
    <xdr:sp>
      <xdr:nvSpPr>
        <xdr:cNvPr id="2" name="Text Box 8"/>
        <xdr:cNvSpPr txBox="1">
          <a:spLocks noChangeArrowheads="1"/>
        </xdr:cNvSpPr>
      </xdr:nvSpPr>
      <xdr:spPr>
        <a:xfrm>
          <a:off x="47625" y="2914650"/>
          <a:ext cx="904875" cy="1400175"/>
        </a:xfrm>
        <a:prstGeom prst="rect">
          <a:avLst/>
        </a:prstGeom>
        <a:solidFill>
          <a:srgbClr val="FF99CC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リストから種目を選択してください。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必ず上の行からつめて入力してください。</a:t>
          </a:r>
        </a:p>
      </xdr:txBody>
    </xdr:sp>
    <xdr:clientData/>
  </xdr:oneCellAnchor>
  <xdr:oneCellAnchor>
    <xdr:from>
      <xdr:col>2</xdr:col>
      <xdr:colOff>47625</xdr:colOff>
      <xdr:row>12</xdr:row>
      <xdr:rowOff>0</xdr:rowOff>
    </xdr:from>
    <xdr:ext cx="1133475" cy="504825"/>
    <xdr:sp>
      <xdr:nvSpPr>
        <xdr:cNvPr id="3" name="Text Box 9"/>
        <xdr:cNvSpPr txBox="1">
          <a:spLocks noChangeArrowheads="1"/>
        </xdr:cNvSpPr>
      </xdr:nvSpPr>
      <xdr:spPr>
        <a:xfrm>
          <a:off x="1666875" y="2914650"/>
          <a:ext cx="1133475" cy="504825"/>
        </a:xfrm>
        <a:prstGeom prst="rect">
          <a:avLst/>
        </a:prstGeom>
        <a:solidFill>
          <a:srgbClr val="FF99CC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氏名を入力してください。</a:t>
          </a:r>
        </a:p>
      </xdr:txBody>
    </xdr:sp>
    <xdr:clientData/>
  </xdr:oneCellAnchor>
  <xdr:oneCellAnchor>
    <xdr:from>
      <xdr:col>3</xdr:col>
      <xdr:colOff>57150</xdr:colOff>
      <xdr:row>12</xdr:row>
      <xdr:rowOff>9525</xdr:rowOff>
    </xdr:from>
    <xdr:ext cx="1123950" cy="1123950"/>
    <xdr:sp>
      <xdr:nvSpPr>
        <xdr:cNvPr id="4" name="Text Box 10"/>
        <xdr:cNvSpPr txBox="1">
          <a:spLocks noChangeArrowheads="1"/>
        </xdr:cNvSpPr>
      </xdr:nvSpPr>
      <xdr:spPr>
        <a:xfrm>
          <a:off x="2924175" y="2924175"/>
          <a:ext cx="1123950" cy="1123950"/>
        </a:xfrm>
        <a:prstGeom prst="rect">
          <a:avLst/>
        </a:prstGeom>
        <a:solidFill>
          <a:srgbClr val="FF99CC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自動的に表示されます。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正しく表示されない場合は、手入力で訂正してください。</a:t>
          </a:r>
        </a:p>
      </xdr:txBody>
    </xdr:sp>
    <xdr:clientData/>
  </xdr:oneCellAnchor>
  <xdr:oneCellAnchor>
    <xdr:from>
      <xdr:col>5</xdr:col>
      <xdr:colOff>47625</xdr:colOff>
      <xdr:row>12</xdr:row>
      <xdr:rowOff>0</xdr:rowOff>
    </xdr:from>
    <xdr:ext cx="514350" cy="866775"/>
    <xdr:sp>
      <xdr:nvSpPr>
        <xdr:cNvPr id="5" name="Text Box 11"/>
        <xdr:cNvSpPr txBox="1">
          <a:spLocks noChangeArrowheads="1"/>
        </xdr:cNvSpPr>
      </xdr:nvSpPr>
      <xdr:spPr>
        <a:xfrm>
          <a:off x="4895850" y="2914650"/>
          <a:ext cx="514350" cy="866775"/>
        </a:xfrm>
        <a:prstGeom prst="rect">
          <a:avLst/>
        </a:prstGeom>
        <a:solidFill>
          <a:srgbClr val="FF99CC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リストから学年を選択してください。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638175</xdr:colOff>
      <xdr:row>2</xdr:row>
      <xdr:rowOff>0</xdr:rowOff>
    </xdr:from>
    <xdr:ext cx="2638425" cy="400050"/>
    <xdr:sp>
      <xdr:nvSpPr>
        <xdr:cNvPr id="1" name="Text Box 4"/>
        <xdr:cNvSpPr txBox="1">
          <a:spLocks noChangeArrowheads="1"/>
        </xdr:cNvSpPr>
      </xdr:nvSpPr>
      <xdr:spPr>
        <a:xfrm>
          <a:off x="1238250" y="514350"/>
          <a:ext cx="2638425" cy="400050"/>
        </a:xfrm>
        <a:prstGeom prst="rect">
          <a:avLst/>
        </a:prstGeom>
        <a:solidFill>
          <a:srgbClr val="FF99CC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入力の必要はありません。シート｢学校｣の入力内容が表示されます。</a:t>
          </a:r>
        </a:p>
      </xdr:txBody>
    </xdr:sp>
    <xdr:clientData/>
  </xdr:oneCellAnchor>
  <xdr:oneCellAnchor>
    <xdr:from>
      <xdr:col>1</xdr:col>
      <xdr:colOff>57150</xdr:colOff>
      <xdr:row>5</xdr:row>
      <xdr:rowOff>76200</xdr:rowOff>
    </xdr:from>
    <xdr:ext cx="609600" cy="1590675"/>
    <xdr:sp>
      <xdr:nvSpPr>
        <xdr:cNvPr id="2" name="Text Box 5"/>
        <xdr:cNvSpPr txBox="1">
          <a:spLocks noChangeArrowheads="1"/>
        </xdr:cNvSpPr>
      </xdr:nvSpPr>
      <xdr:spPr>
        <a:xfrm>
          <a:off x="657225" y="1533525"/>
          <a:ext cx="609600" cy="1590675"/>
        </a:xfrm>
        <a:prstGeom prst="rect">
          <a:avLst/>
        </a:prstGeom>
        <a:solidFill>
          <a:srgbClr val="FF99CC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学校・クラブ名及びチーム名（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・・・）が表示されます。確認ください。</a:t>
          </a:r>
        </a:p>
      </xdr:txBody>
    </xdr:sp>
    <xdr:clientData/>
  </xdr:oneCellAnchor>
  <xdr:oneCellAnchor>
    <xdr:from>
      <xdr:col>3</xdr:col>
      <xdr:colOff>66675</xdr:colOff>
      <xdr:row>6</xdr:row>
      <xdr:rowOff>19050</xdr:rowOff>
    </xdr:from>
    <xdr:ext cx="1133475" cy="914400"/>
    <xdr:sp>
      <xdr:nvSpPr>
        <xdr:cNvPr id="3" name="Text Box 6"/>
        <xdr:cNvSpPr txBox="1">
          <a:spLocks noChangeArrowheads="1"/>
        </xdr:cNvSpPr>
      </xdr:nvSpPr>
      <xdr:spPr>
        <a:xfrm>
          <a:off x="2066925" y="1733550"/>
          <a:ext cx="1133475" cy="914400"/>
        </a:xfrm>
        <a:prstGeom prst="rect">
          <a:avLst/>
        </a:prstGeom>
        <a:solidFill>
          <a:srgbClr val="FF99CC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１チーム４人以上六人以内でチームごとに氏名を入力してください。</a:t>
          </a:r>
        </a:p>
      </xdr:txBody>
    </xdr:sp>
    <xdr:clientData/>
  </xdr:oneCellAnchor>
  <xdr:oneCellAnchor>
    <xdr:from>
      <xdr:col>4</xdr:col>
      <xdr:colOff>57150</xdr:colOff>
      <xdr:row>6</xdr:row>
      <xdr:rowOff>28575</xdr:rowOff>
    </xdr:from>
    <xdr:ext cx="1123950" cy="1143000"/>
    <xdr:sp>
      <xdr:nvSpPr>
        <xdr:cNvPr id="4" name="Text Box 7"/>
        <xdr:cNvSpPr txBox="1">
          <a:spLocks noChangeArrowheads="1"/>
        </xdr:cNvSpPr>
      </xdr:nvSpPr>
      <xdr:spPr>
        <a:xfrm>
          <a:off x="3305175" y="1743075"/>
          <a:ext cx="1123950" cy="1143000"/>
        </a:xfrm>
        <a:prstGeom prst="rect">
          <a:avLst/>
        </a:prstGeom>
        <a:solidFill>
          <a:srgbClr val="FF99CC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自動的に表示されます。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正しく表示されない場合は、手入力で訂正してください。</a:t>
          </a:r>
        </a:p>
      </xdr:txBody>
    </xdr:sp>
    <xdr:clientData/>
  </xdr:oneCellAnchor>
  <xdr:oneCellAnchor>
    <xdr:from>
      <xdr:col>5</xdr:col>
      <xdr:colOff>85725</xdr:colOff>
      <xdr:row>6</xdr:row>
      <xdr:rowOff>9525</xdr:rowOff>
    </xdr:from>
    <xdr:ext cx="514350" cy="866775"/>
    <xdr:sp>
      <xdr:nvSpPr>
        <xdr:cNvPr id="5" name="Text Box 9"/>
        <xdr:cNvSpPr txBox="1">
          <a:spLocks noChangeArrowheads="1"/>
        </xdr:cNvSpPr>
      </xdr:nvSpPr>
      <xdr:spPr>
        <a:xfrm>
          <a:off x="4581525" y="1724025"/>
          <a:ext cx="514350" cy="866775"/>
        </a:xfrm>
        <a:prstGeom prst="rect">
          <a:avLst/>
        </a:prstGeom>
        <a:solidFill>
          <a:srgbClr val="FF99CC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リストから学年を選択してください。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295275</xdr:colOff>
      <xdr:row>11</xdr:row>
      <xdr:rowOff>152400</xdr:rowOff>
    </xdr:from>
    <xdr:ext cx="2057400" cy="228600"/>
    <xdr:sp>
      <xdr:nvSpPr>
        <xdr:cNvPr id="1" name="Text Box 4"/>
        <xdr:cNvSpPr txBox="1">
          <a:spLocks noChangeArrowheads="1"/>
        </xdr:cNvSpPr>
      </xdr:nvSpPr>
      <xdr:spPr>
        <a:xfrm>
          <a:off x="1914525" y="2809875"/>
          <a:ext cx="2057400" cy="228600"/>
        </a:xfrm>
        <a:prstGeom prst="rect">
          <a:avLst/>
        </a:prstGeom>
        <a:solidFill>
          <a:srgbClr val="FF99CC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男子個人と同様に入力してください。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542925</xdr:colOff>
      <xdr:row>7</xdr:row>
      <xdr:rowOff>133350</xdr:rowOff>
    </xdr:from>
    <xdr:ext cx="2143125" cy="228600"/>
    <xdr:sp>
      <xdr:nvSpPr>
        <xdr:cNvPr id="1" name="Text Box 3"/>
        <xdr:cNvSpPr txBox="1">
          <a:spLocks noChangeArrowheads="1"/>
        </xdr:cNvSpPr>
      </xdr:nvSpPr>
      <xdr:spPr>
        <a:xfrm>
          <a:off x="1876425" y="2105025"/>
          <a:ext cx="2143125" cy="228600"/>
        </a:xfrm>
        <a:prstGeom prst="rect">
          <a:avLst/>
        </a:prstGeom>
        <a:solidFill>
          <a:srgbClr val="FF99CC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男子リレーと同様に入力してください。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tabSelected="1" zoomScalePageLayoutView="0" workbookViewId="0" topLeftCell="A1">
      <selection activeCell="J1" sqref="J1"/>
    </sheetView>
  </sheetViews>
  <sheetFormatPr defaultColWidth="9.00390625" defaultRowHeight="15"/>
  <cols>
    <col min="1" max="1" width="12.421875" style="1" customWidth="1"/>
    <col min="2" max="16384" width="9.00390625" style="1" customWidth="1"/>
  </cols>
  <sheetData>
    <row r="1" spans="1:30" ht="18.75">
      <c r="A1" s="36" t="s">
        <v>51</v>
      </c>
      <c r="B1" s="36"/>
      <c r="C1" s="36"/>
      <c r="D1" s="36"/>
      <c r="E1" s="36"/>
      <c r="F1" s="36"/>
      <c r="G1" s="36"/>
      <c r="H1" s="36"/>
      <c r="I1" s="36"/>
      <c r="Y1" s="8" t="s">
        <v>0</v>
      </c>
      <c r="Z1" s="8"/>
      <c r="AA1" s="8"/>
      <c r="AB1" s="8"/>
      <c r="AC1" s="8"/>
      <c r="AD1" s="8"/>
    </row>
    <row r="2" spans="25:30" ht="13.5">
      <c r="Y2" s="9" t="s">
        <v>38</v>
      </c>
      <c r="Z2" s="10"/>
      <c r="AA2" s="10"/>
      <c r="AB2" s="10"/>
      <c r="AC2" s="10"/>
      <c r="AD2" s="10"/>
    </row>
    <row r="3" spans="6:30" ht="13.5">
      <c r="F3" s="11" t="s">
        <v>10</v>
      </c>
      <c r="G3" s="37" t="s">
        <v>52</v>
      </c>
      <c r="H3" s="37"/>
      <c r="I3" s="37"/>
      <c r="Y3" s="8" t="s">
        <v>0</v>
      </c>
      <c r="Z3" s="8"/>
      <c r="AA3" s="8"/>
      <c r="AB3" s="8"/>
      <c r="AC3" s="8"/>
      <c r="AD3" s="8"/>
    </row>
    <row r="4" spans="25:30" ht="12.75">
      <c r="Y4" s="9" t="s">
        <v>39</v>
      </c>
      <c r="Z4" s="10"/>
      <c r="AA4" s="10"/>
      <c r="AB4" s="10"/>
      <c r="AC4" s="10"/>
      <c r="AD4" s="10"/>
    </row>
    <row r="5" spans="1:30" ht="12.75">
      <c r="A5" s="12" t="s">
        <v>13</v>
      </c>
      <c r="B5" s="34">
        <f>PHONETIC(B6)</f>
      </c>
      <c r="C5" s="34"/>
      <c r="D5" s="34"/>
      <c r="E5" s="34"/>
      <c r="F5" s="34"/>
      <c r="G5" s="34"/>
      <c r="H5" s="34"/>
      <c r="I5" s="34"/>
      <c r="Y5" s="8" t="s">
        <v>0</v>
      </c>
      <c r="Z5" s="8"/>
      <c r="AA5" s="8"/>
      <c r="AB5" s="8"/>
      <c r="AC5" s="8"/>
      <c r="AD5" s="8"/>
    </row>
    <row r="6" spans="1:30" ht="31.5" customHeight="1">
      <c r="A6" s="2" t="s">
        <v>3</v>
      </c>
      <c r="B6" s="34"/>
      <c r="C6" s="34"/>
      <c r="D6" s="34"/>
      <c r="E6" s="34"/>
      <c r="F6" s="34"/>
      <c r="G6" s="34"/>
      <c r="H6" s="34"/>
      <c r="I6" s="34"/>
      <c r="Y6" s="9" t="s">
        <v>40</v>
      </c>
      <c r="Z6" s="10"/>
      <c r="AA6" s="10"/>
      <c r="AB6" s="10"/>
      <c r="AC6" s="10"/>
      <c r="AD6" s="10"/>
    </row>
    <row r="7" spans="1:30" ht="25.5">
      <c r="A7" s="2" t="s">
        <v>4</v>
      </c>
      <c r="B7" s="42"/>
      <c r="C7" s="42"/>
      <c r="D7" s="43" t="s">
        <v>14</v>
      </c>
      <c r="E7" s="42"/>
      <c r="F7" s="42"/>
      <c r="G7" s="42"/>
      <c r="H7" s="42"/>
      <c r="I7" s="42"/>
      <c r="Y7" s="8" t="s">
        <v>0</v>
      </c>
      <c r="Z7" s="8"/>
      <c r="AA7" s="8"/>
      <c r="AB7" s="8"/>
      <c r="AC7" s="8"/>
      <c r="AD7" s="8"/>
    </row>
    <row r="8" spans="1:30" ht="33" customHeight="1">
      <c r="A8" s="2" t="s">
        <v>5</v>
      </c>
      <c r="B8" s="38"/>
      <c r="C8" s="39"/>
      <c r="D8" s="39"/>
      <c r="E8" s="39"/>
      <c r="F8" s="39"/>
      <c r="G8" s="39"/>
      <c r="H8" s="13" t="s">
        <v>11</v>
      </c>
      <c r="I8" s="14"/>
      <c r="Y8" s="9" t="s">
        <v>41</v>
      </c>
      <c r="Z8" s="10"/>
      <c r="AA8" s="10"/>
      <c r="AB8" s="10"/>
      <c r="AC8" s="10"/>
      <c r="AD8" s="10"/>
    </row>
    <row r="9" spans="1:30" ht="27">
      <c r="A9" s="2" t="s">
        <v>6</v>
      </c>
      <c r="B9" s="38"/>
      <c r="C9" s="39"/>
      <c r="D9" s="39"/>
      <c r="E9" s="39"/>
      <c r="F9" s="39"/>
      <c r="G9" s="39"/>
      <c r="H9" s="13" t="s">
        <v>11</v>
      </c>
      <c r="I9" s="14"/>
      <c r="Y9" s="8" t="s">
        <v>0</v>
      </c>
      <c r="Z9" s="8"/>
      <c r="AA9" s="8"/>
      <c r="AB9" s="8"/>
      <c r="AC9" s="8"/>
      <c r="AD9" s="8"/>
    </row>
    <row r="10" spans="1:30" ht="25.5">
      <c r="A10" s="2" t="s">
        <v>7</v>
      </c>
      <c r="B10" s="30" t="s">
        <v>12</v>
      </c>
      <c r="C10" s="31"/>
      <c r="D10" s="32"/>
      <c r="E10" s="32"/>
      <c r="F10" s="32"/>
      <c r="G10" s="32"/>
      <c r="H10" s="32"/>
      <c r="I10" s="33"/>
      <c r="Y10" s="9" t="s">
        <v>42</v>
      </c>
      <c r="Z10" s="10"/>
      <c r="AA10" s="10"/>
      <c r="AB10" s="10"/>
      <c r="AC10" s="10"/>
      <c r="AD10" s="10"/>
    </row>
    <row r="11" spans="1:9" ht="27" customHeight="1">
      <c r="A11" s="2" t="s">
        <v>8</v>
      </c>
      <c r="B11" s="44"/>
      <c r="C11" s="44"/>
      <c r="D11" s="44"/>
      <c r="E11" s="44"/>
      <c r="F11" s="44"/>
      <c r="G11" s="44"/>
      <c r="H11" s="44"/>
      <c r="I11" s="44"/>
    </row>
    <row r="12" spans="1:9" ht="27" customHeight="1">
      <c r="A12" s="2" t="s">
        <v>9</v>
      </c>
      <c r="B12" s="34"/>
      <c r="C12" s="34"/>
      <c r="D12" s="34"/>
      <c r="E12" s="34"/>
      <c r="F12" s="34"/>
      <c r="G12" s="34"/>
      <c r="H12" s="34"/>
      <c r="I12" s="34"/>
    </row>
    <row r="13" spans="1:9" ht="27" customHeight="1">
      <c r="A13" s="2" t="s">
        <v>46</v>
      </c>
      <c r="B13" s="30"/>
      <c r="C13" s="31"/>
      <c r="D13" s="31"/>
      <c r="E13" s="31"/>
      <c r="F13" s="31"/>
      <c r="G13" s="31"/>
      <c r="H13" s="31"/>
      <c r="I13" s="45"/>
    </row>
    <row r="14" spans="1:9" ht="25.5">
      <c r="A14" s="2" t="s">
        <v>28</v>
      </c>
      <c r="B14" s="15"/>
      <c r="C14" s="16" t="s">
        <v>29</v>
      </c>
      <c r="D14" s="15" t="s">
        <v>55</v>
      </c>
      <c r="E14" s="17"/>
      <c r="F14" s="17"/>
      <c r="G14" s="17"/>
      <c r="H14" s="17"/>
      <c r="I14" s="14"/>
    </row>
    <row r="16" ht="18.75" customHeight="1">
      <c r="A16" s="18" t="s">
        <v>30</v>
      </c>
    </row>
    <row r="17" spans="1:7" ht="18.75" customHeight="1">
      <c r="A17" s="19" t="s">
        <v>0</v>
      </c>
      <c r="B17" s="20" t="s">
        <v>33</v>
      </c>
      <c r="C17" s="20" t="s">
        <v>34</v>
      </c>
      <c r="D17" s="20" t="s">
        <v>35</v>
      </c>
      <c r="E17" s="20" t="s">
        <v>34</v>
      </c>
      <c r="F17" s="20" t="s">
        <v>36</v>
      </c>
      <c r="G17" s="20" t="s">
        <v>37</v>
      </c>
    </row>
    <row r="18" spans="1:7" ht="18.75" customHeight="1">
      <c r="A18" s="19" t="s">
        <v>38</v>
      </c>
      <c r="B18" s="21">
        <f>IF(DCOUNTA('男子個人'!$A$7:$F$40,'男子個人'!$C$7,Y1:Y2)=0,"",DCOUNTA('男子個人'!$A$7:$F$40,'男子個人'!$C$7,Y1:Y2))</f>
      </c>
      <c r="C18" s="22">
        <f>IF(B18="","",B18*600)</f>
      </c>
      <c r="D18" s="21">
        <f>IF(DCOUNTA('女子個人'!$A$7:$F$40,'女子個人'!$C$7,Y1:Y2)=0,"",DCOUNTA('女子個人'!$A$7:$F$40,'女子個人'!$C$7,Y1:Y2))</f>
      </c>
      <c r="E18" s="22">
        <f>IF(D18="","",D18*600)</f>
      </c>
      <c r="F18" s="21">
        <f>IF(SUM(B18,D18)=0,"",SUM(B18,D18))</f>
      </c>
      <c r="G18" s="22">
        <f>IF(SUM(C18,E18)=0,"",SUM(C18,E18))</f>
      </c>
    </row>
    <row r="19" spans="1:7" ht="18.75" customHeight="1">
      <c r="A19" s="19" t="s">
        <v>39</v>
      </c>
      <c r="B19" s="21">
        <f>IF(DCOUNTA('男子個人'!$A$7:$F$40,'男子個人'!$C$7,Y3:Y4)=0,"",DCOUNTA('男子個人'!$A$7:$F$40,'男子個人'!$C$7,Y3:Y4))</f>
      </c>
      <c r="C19" s="22">
        <f>IF(B19="","",B19*600)</f>
      </c>
      <c r="D19" s="21">
        <f>IF(DCOUNTA('女子個人'!$A$7:$F$40,'女子個人'!$C$7,Y3:Y4)=0,"",DCOUNTA('女子個人'!$A$7:$F$40,'女子個人'!$C$7,Y3:Y4))</f>
      </c>
      <c r="E19" s="22">
        <f>IF(D19="","",D19*600)</f>
      </c>
      <c r="F19" s="21">
        <f aca="true" t="shared" si="0" ref="F19:F24">IF(SUM(B19,D19)=0,"",SUM(B19,D19))</f>
      </c>
      <c r="G19" s="22">
        <f aca="true" t="shared" si="1" ref="G19:G24">IF(SUM(C19,E19)=0,"",SUM(C19,E19))</f>
      </c>
    </row>
    <row r="20" spans="1:7" ht="18.75" customHeight="1">
      <c r="A20" s="19" t="s">
        <v>40</v>
      </c>
      <c r="B20" s="21">
        <f>IF(DCOUNTA('男子個人'!$A$7:$F$40,'男子個人'!$C$7,Y5:Y6)=0,"",DCOUNTA('男子個人'!$A$7:$F$40,'男子個人'!$C$7,Y5:Y6))</f>
      </c>
      <c r="C20" s="22">
        <f>IF(B20="","",B20*600)</f>
      </c>
      <c r="D20" s="21">
        <f>IF(DCOUNTA('女子個人'!$A$7:$F$40,'女子個人'!$C$7,Y5:Y6)=0,"",DCOUNTA('女子個人'!$A$7:$F$40,'女子個人'!$C$7,Y5:Y6))</f>
      </c>
      <c r="E20" s="22">
        <f>IF(D20="","",D20*600)</f>
      </c>
      <c r="F20" s="21">
        <f t="shared" si="0"/>
      </c>
      <c r="G20" s="22">
        <f t="shared" si="1"/>
      </c>
    </row>
    <row r="21" spans="1:7" ht="18.75" customHeight="1">
      <c r="A21" s="19" t="s">
        <v>41</v>
      </c>
      <c r="B21" s="21">
        <f>IF(DCOUNTA('男子個人'!$A$7:$F$40,'男子個人'!$C$7,Y7:Y8)=0,"",DCOUNTA('男子個人'!$A$7:$F$40,'男子個人'!$C$7,Y7:Y8))</f>
      </c>
      <c r="C21" s="22">
        <f>IF(B21="","",B21*600)</f>
      </c>
      <c r="D21" s="21">
        <f>IF(DCOUNTA('女子個人'!$A$7:$F$40,'女子個人'!$C$7,Y7:Y8)=0,"",DCOUNTA('女子個人'!$A$7:$F$40,'女子個人'!$C$7,Y7:Y8))</f>
      </c>
      <c r="E21" s="22">
        <f>IF(D21="","",D21*600)</f>
      </c>
      <c r="F21" s="21">
        <f t="shared" si="0"/>
      </c>
      <c r="G21" s="22">
        <f t="shared" si="1"/>
      </c>
    </row>
    <row r="22" spans="1:7" ht="18.75" customHeight="1">
      <c r="A22" s="19" t="s">
        <v>50</v>
      </c>
      <c r="B22" s="21">
        <f>IF(DCOUNTA('男子個人'!$A$7:$F$40,'男子個人'!$C$7,Y9:Y10)=0,"",DCOUNTA('男子個人'!$A$7:$F$40,'男子個人'!$C$7,Y9:Y10))</f>
      </c>
      <c r="C22" s="22">
        <f>IF(B22="","",B22*600)</f>
      </c>
      <c r="D22" s="21">
        <f>IF(DCOUNTA('女子個人'!$A$7:$F$40,'女子個人'!$C$7,Y9:Y10)=0,"",DCOUNTA('女子個人'!$A$7:$F$40,'女子個人'!$C$7,Y9:Y10))</f>
      </c>
      <c r="E22" s="22">
        <f>IF(D22="","",D22*600)</f>
      </c>
      <c r="F22" s="21">
        <f t="shared" si="0"/>
      </c>
      <c r="G22" s="22">
        <f t="shared" si="1"/>
      </c>
    </row>
    <row r="23" spans="1:7" ht="18.75" customHeight="1">
      <c r="A23" s="19" t="s">
        <v>43</v>
      </c>
      <c r="B23" s="21">
        <f>IF(SUM(B18:B22)=0,"",SUM(B18:B22))</f>
      </c>
      <c r="C23" s="22">
        <f>IF(SUM(C18:C22)=0,"",SUM(C18:C22))</f>
      </c>
      <c r="D23" s="21">
        <f>IF(SUM(D18:D22)=0,"",SUM(D18:D22))</f>
      </c>
      <c r="E23" s="22">
        <f>IF(SUM(E18:E22)=0,"",SUM(E18:E22))</f>
      </c>
      <c r="F23" s="21">
        <f t="shared" si="0"/>
      </c>
      <c r="G23" s="22">
        <f t="shared" si="1"/>
      </c>
    </row>
    <row r="24" spans="1:7" ht="18.75" customHeight="1">
      <c r="A24" s="19" t="s">
        <v>26</v>
      </c>
      <c r="B24" s="23">
        <f>IF(COUNTIF('男子リレー'!$B$6:$B$35,$B$7)=0,"",COUNTIF('男子リレー'!$B$6:$B$35,$B$7))</f>
      </c>
      <c r="C24" s="22">
        <f>IF(B24="","",B24*1200)</f>
      </c>
      <c r="D24" s="23">
        <f>IF(COUNTIF('女子リレー'!$B$6:$B$35,$B$7)=0,"",COUNTIF('女子リレー'!$B$6:$B$35,$B$7))</f>
      </c>
      <c r="E24" s="22">
        <f>IF(D24="","",D24*1200)</f>
      </c>
      <c r="F24" s="21">
        <f t="shared" si="0"/>
      </c>
      <c r="G24" s="22">
        <f t="shared" si="1"/>
      </c>
    </row>
    <row r="25" spans="1:7" ht="18.75" customHeight="1">
      <c r="A25" s="19" t="s">
        <v>44</v>
      </c>
      <c r="B25" s="24">
        <f>IF(B14="","",B14)</f>
      </c>
      <c r="C25" s="34" t="s">
        <v>49</v>
      </c>
      <c r="D25" s="34"/>
      <c r="E25" s="34"/>
      <c r="F25" s="35">
        <f>IF(B25="","",B25*700)</f>
      </c>
      <c r="G25" s="35"/>
    </row>
    <row r="26" spans="1:7" ht="18.75" customHeight="1">
      <c r="A26" s="46" t="s">
        <v>45</v>
      </c>
      <c r="B26" s="46"/>
      <c r="C26" s="46"/>
      <c r="D26" s="46"/>
      <c r="E26" s="46"/>
      <c r="F26" s="35">
        <f>IF(SUM(G23:G24,F25)=0,"",SUM(G23:G24,F25))</f>
      </c>
      <c r="G26" s="35"/>
    </row>
    <row r="29" spans="1:9" ht="27" customHeight="1">
      <c r="A29" s="28" t="s">
        <v>48</v>
      </c>
      <c r="B29" s="40" t="s">
        <v>54</v>
      </c>
      <c r="C29" s="40"/>
      <c r="D29" s="40"/>
      <c r="E29" s="40"/>
      <c r="F29" s="40"/>
      <c r="G29" s="40"/>
      <c r="H29" s="40"/>
      <c r="I29" s="40"/>
    </row>
    <row r="30" spans="1:9" ht="27" customHeight="1">
      <c r="A30" s="29"/>
      <c r="B30" s="40" t="s">
        <v>47</v>
      </c>
      <c r="C30" s="40"/>
      <c r="D30" s="40"/>
      <c r="E30" s="40"/>
      <c r="F30" s="40"/>
      <c r="G30" s="40"/>
      <c r="H30" s="40"/>
      <c r="I30" s="40"/>
    </row>
    <row r="31" spans="1:9" ht="27" customHeight="1">
      <c r="A31" s="29"/>
      <c r="B31" s="40" t="s">
        <v>53</v>
      </c>
      <c r="C31" s="40"/>
      <c r="D31" s="40"/>
      <c r="E31" s="40"/>
      <c r="F31" s="40"/>
      <c r="G31" s="40"/>
      <c r="H31" s="40"/>
      <c r="I31" s="40"/>
    </row>
    <row r="32" spans="1:9" ht="27" customHeight="1">
      <c r="A32" s="29"/>
      <c r="B32" s="41"/>
      <c r="C32" s="41"/>
      <c r="D32" s="41"/>
      <c r="E32" s="41"/>
      <c r="F32" s="41"/>
      <c r="G32" s="41"/>
      <c r="H32" s="41"/>
      <c r="I32" s="41"/>
    </row>
  </sheetData>
  <sheetProtection/>
  <mergeCells count="23">
    <mergeCell ref="B29:I29"/>
    <mergeCell ref="B31:I31"/>
    <mergeCell ref="B30:I30"/>
    <mergeCell ref="B32:I32"/>
    <mergeCell ref="B6:I6"/>
    <mergeCell ref="B7:C7"/>
    <mergeCell ref="D7:I7"/>
    <mergeCell ref="B11:I11"/>
    <mergeCell ref="B13:I13"/>
    <mergeCell ref="A26:E26"/>
    <mergeCell ref="A1:I1"/>
    <mergeCell ref="G3:I3"/>
    <mergeCell ref="B8:C8"/>
    <mergeCell ref="B9:C9"/>
    <mergeCell ref="D8:G8"/>
    <mergeCell ref="D9:G9"/>
    <mergeCell ref="B10:C10"/>
    <mergeCell ref="D10:I10"/>
    <mergeCell ref="B5:I5"/>
    <mergeCell ref="C25:E25"/>
    <mergeCell ref="F25:G25"/>
    <mergeCell ref="F26:G26"/>
    <mergeCell ref="B12:I12"/>
  </mergeCells>
  <dataValidations count="2">
    <dataValidation type="list" allowBlank="1" showInputMessage="1" showErrorMessage="1" sqref="B8:C8">
      <formula1>"学校長,クラブ代表者"</formula1>
    </dataValidation>
    <dataValidation type="list" allowBlank="1" showInputMessage="1" showErrorMessage="1" sqref="B9:C9">
      <formula1>"教員,保護者"</formula1>
    </dataValidation>
  </dataValidations>
  <printOptions/>
  <pageMargins left="0.95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1" sqref="A1:F1"/>
    </sheetView>
  </sheetViews>
  <sheetFormatPr defaultColWidth="9.00390625" defaultRowHeight="20.25" customHeight="1"/>
  <cols>
    <col min="1" max="1" width="15.28125" style="1" customWidth="1"/>
    <col min="2" max="2" width="9.00390625" style="1" customWidth="1"/>
    <col min="3" max="4" width="18.7109375" style="1" customWidth="1"/>
    <col min="5" max="5" width="11.00390625" style="1" customWidth="1"/>
    <col min="6" max="16384" width="9.00390625" style="1" customWidth="1"/>
  </cols>
  <sheetData>
    <row r="1" spans="1:8" ht="20.25" customHeight="1">
      <c r="A1" s="36" t="str">
        <f>'学校'!A1</f>
        <v>第３９回京都府小学生陸上競技選手権大会丹波予選会参加申込書</v>
      </c>
      <c r="B1" s="36"/>
      <c r="C1" s="36"/>
      <c r="D1" s="36"/>
      <c r="E1" s="36"/>
      <c r="F1" s="36"/>
      <c r="G1" s="5"/>
      <c r="H1" s="5"/>
    </row>
    <row r="3" spans="1:8" ht="27" customHeight="1">
      <c r="A3" s="2" t="s">
        <v>3</v>
      </c>
      <c r="B3" s="47">
        <f>IF('学校'!B6="","",'学校'!B6)</f>
      </c>
      <c r="C3" s="47"/>
      <c r="D3" s="47"/>
      <c r="E3" s="48" t="s">
        <v>22</v>
      </c>
      <c r="F3" s="48"/>
      <c r="G3" s="4"/>
      <c r="H3" s="4"/>
    </row>
    <row r="5" spans="1:6" ht="20.25" customHeight="1">
      <c r="A5" s="3" t="s">
        <v>0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</row>
    <row r="6" spans="1:6" ht="20.25" customHeight="1">
      <c r="A6" s="7" t="s">
        <v>2</v>
      </c>
      <c r="B6" s="25" t="s">
        <v>20</v>
      </c>
      <c r="C6" s="7" t="s">
        <v>21</v>
      </c>
      <c r="D6" s="7" t="str">
        <f>PHONETIC(C6)</f>
        <v>タンバ　タロウ</v>
      </c>
      <c r="E6" s="25" t="s">
        <v>31</v>
      </c>
      <c r="F6" s="7">
        <v>6</v>
      </c>
    </row>
    <row r="7" spans="1:6" ht="20.25" customHeight="1" hidden="1">
      <c r="A7" s="3" t="s">
        <v>0</v>
      </c>
      <c r="B7" s="25" t="s">
        <v>15</v>
      </c>
      <c r="C7" s="3" t="s">
        <v>16</v>
      </c>
      <c r="D7" s="3" t="s">
        <v>13</v>
      </c>
      <c r="E7" s="25" t="s">
        <v>18</v>
      </c>
      <c r="F7" s="3" t="s">
        <v>19</v>
      </c>
    </row>
    <row r="8" spans="1:6" ht="20.25" customHeight="1">
      <c r="A8" s="3"/>
      <c r="B8" s="25"/>
      <c r="C8" s="3"/>
      <c r="D8" s="3">
        <f>PHONETIC(C8)</f>
      </c>
      <c r="E8" s="25">
        <f>IF(C8="","",IF('学校'!$B$7="","",'学校'!$B$7))</f>
      </c>
      <c r="F8" s="3"/>
    </row>
    <row r="9" spans="1:6" ht="20.25" customHeight="1">
      <c r="A9" s="3"/>
      <c r="B9" s="25"/>
      <c r="C9" s="3"/>
      <c r="D9" s="3">
        <f aca="true" t="shared" si="0" ref="D9:D40">PHONETIC(C9)</f>
      </c>
      <c r="E9" s="25">
        <f>IF(C9="","",IF('学校'!$B$7="","",'学校'!$B$7))</f>
      </c>
      <c r="F9" s="3"/>
    </row>
    <row r="10" spans="1:6" ht="20.25" customHeight="1">
      <c r="A10" s="3"/>
      <c r="B10" s="25"/>
      <c r="C10" s="3"/>
      <c r="D10" s="3">
        <f t="shared" si="0"/>
      </c>
      <c r="E10" s="25">
        <f>IF(C10="","",IF('学校'!$B$7="","",'学校'!$B$7))</f>
      </c>
      <c r="F10" s="3"/>
    </row>
    <row r="11" spans="1:6" ht="20.25" customHeight="1">
      <c r="A11" s="3"/>
      <c r="B11" s="25"/>
      <c r="C11" s="3"/>
      <c r="D11" s="3">
        <f t="shared" si="0"/>
      </c>
      <c r="E11" s="25">
        <f>IF(C11="","",IF('学校'!$B$7="","",'学校'!$B$7))</f>
      </c>
      <c r="F11" s="3"/>
    </row>
    <row r="12" spans="1:6" ht="20.25" customHeight="1">
      <c r="A12" s="3"/>
      <c r="B12" s="25"/>
      <c r="C12" s="3"/>
      <c r="D12" s="3">
        <f t="shared" si="0"/>
      </c>
      <c r="E12" s="25">
        <f>IF(C12="","",IF('学校'!$B$7="","",'学校'!$B$7))</f>
      </c>
      <c r="F12" s="3"/>
    </row>
    <row r="13" spans="1:6" ht="20.25" customHeight="1">
      <c r="A13" s="3"/>
      <c r="B13" s="25"/>
      <c r="C13" s="3"/>
      <c r="D13" s="3">
        <f t="shared" si="0"/>
      </c>
      <c r="E13" s="25">
        <f>IF(C13="","",IF('学校'!$B$7="","",'学校'!$B$7))</f>
      </c>
      <c r="F13" s="3"/>
    </row>
    <row r="14" spans="1:6" ht="20.25" customHeight="1">
      <c r="A14" s="3"/>
      <c r="B14" s="25"/>
      <c r="C14" s="3"/>
      <c r="D14" s="3">
        <f t="shared" si="0"/>
      </c>
      <c r="E14" s="25">
        <f>IF(C14="","",IF('学校'!$B$7="","",'学校'!$B$7))</f>
      </c>
      <c r="F14" s="3"/>
    </row>
    <row r="15" spans="1:6" ht="20.25" customHeight="1">
      <c r="A15" s="3"/>
      <c r="B15" s="25"/>
      <c r="C15" s="3"/>
      <c r="D15" s="3">
        <f t="shared" si="0"/>
      </c>
      <c r="E15" s="25">
        <f>IF(C15="","",IF('学校'!$B$7="","",'学校'!$B$7))</f>
      </c>
      <c r="F15" s="3"/>
    </row>
    <row r="16" spans="1:6" ht="20.25" customHeight="1">
      <c r="A16" s="3"/>
      <c r="B16" s="25"/>
      <c r="C16" s="3"/>
      <c r="D16" s="3">
        <f t="shared" si="0"/>
      </c>
      <c r="E16" s="25">
        <f>IF(C16="","",IF('学校'!$B$7="","",'学校'!$B$7))</f>
      </c>
      <c r="F16" s="3"/>
    </row>
    <row r="17" spans="1:6" ht="20.25" customHeight="1">
      <c r="A17" s="3"/>
      <c r="B17" s="25"/>
      <c r="C17" s="3"/>
      <c r="D17" s="3">
        <f t="shared" si="0"/>
      </c>
      <c r="E17" s="25">
        <f>IF(C17="","",IF('学校'!$B$7="","",'学校'!$B$7))</f>
      </c>
      <c r="F17" s="3"/>
    </row>
    <row r="18" spans="1:6" ht="20.25" customHeight="1">
      <c r="A18" s="3"/>
      <c r="B18" s="25"/>
      <c r="C18" s="3"/>
      <c r="D18" s="3">
        <f t="shared" si="0"/>
      </c>
      <c r="E18" s="25">
        <f>IF(C18="","",IF('学校'!$B$7="","",'学校'!$B$7))</f>
      </c>
      <c r="F18" s="3"/>
    </row>
    <row r="19" spans="1:6" ht="20.25" customHeight="1">
      <c r="A19" s="3"/>
      <c r="B19" s="25"/>
      <c r="C19" s="3"/>
      <c r="D19" s="3">
        <f t="shared" si="0"/>
      </c>
      <c r="E19" s="25">
        <f>IF(C19="","",IF('学校'!$B$7="","",'学校'!$B$7))</f>
      </c>
      <c r="F19" s="3"/>
    </row>
    <row r="20" spans="1:6" ht="20.25" customHeight="1">
      <c r="A20" s="3"/>
      <c r="B20" s="25"/>
      <c r="C20" s="3"/>
      <c r="D20" s="3">
        <f t="shared" si="0"/>
      </c>
      <c r="E20" s="25">
        <f>IF(C20="","",IF('学校'!$B$7="","",'学校'!$B$7))</f>
      </c>
      <c r="F20" s="3"/>
    </row>
    <row r="21" spans="1:6" ht="20.25" customHeight="1">
      <c r="A21" s="3"/>
      <c r="B21" s="25"/>
      <c r="C21" s="3"/>
      <c r="D21" s="3">
        <f t="shared" si="0"/>
      </c>
      <c r="E21" s="25">
        <f>IF(C21="","",IF('学校'!$B$7="","",'学校'!$B$7))</f>
      </c>
      <c r="F21" s="3"/>
    </row>
    <row r="22" spans="1:6" ht="20.25" customHeight="1">
      <c r="A22" s="3"/>
      <c r="B22" s="25"/>
      <c r="C22" s="3"/>
      <c r="D22" s="3">
        <f t="shared" si="0"/>
      </c>
      <c r="E22" s="25">
        <f>IF(C22="","",IF('学校'!$B$7="","",'学校'!$B$7))</f>
      </c>
      <c r="F22" s="3"/>
    </row>
    <row r="23" spans="1:6" ht="20.25" customHeight="1">
      <c r="A23" s="3"/>
      <c r="B23" s="25"/>
      <c r="C23" s="3"/>
      <c r="D23" s="3">
        <f t="shared" si="0"/>
      </c>
      <c r="E23" s="25">
        <f>IF(C23="","",IF('学校'!$B$7="","",'学校'!$B$7))</f>
      </c>
      <c r="F23" s="3"/>
    </row>
    <row r="24" spans="1:6" ht="20.25" customHeight="1">
      <c r="A24" s="3"/>
      <c r="B24" s="25"/>
      <c r="C24" s="3"/>
      <c r="D24" s="3">
        <f t="shared" si="0"/>
      </c>
      <c r="E24" s="25">
        <f>IF(C24="","",IF('学校'!$B$7="","",'学校'!$B$7))</f>
      </c>
      <c r="F24" s="3"/>
    </row>
    <row r="25" spans="1:6" ht="20.25" customHeight="1">
      <c r="A25" s="3"/>
      <c r="B25" s="25"/>
      <c r="C25" s="3"/>
      <c r="D25" s="3">
        <f t="shared" si="0"/>
      </c>
      <c r="E25" s="25">
        <f>IF(C25="","",IF('学校'!$B$7="","",'学校'!$B$7))</f>
      </c>
      <c r="F25" s="3"/>
    </row>
    <row r="26" spans="1:6" ht="20.25" customHeight="1">
      <c r="A26" s="3"/>
      <c r="B26" s="25"/>
      <c r="C26" s="3"/>
      <c r="D26" s="3">
        <f t="shared" si="0"/>
      </c>
      <c r="E26" s="25">
        <f>IF(C26="","",IF('学校'!$B$7="","",'学校'!$B$7))</f>
      </c>
      <c r="F26" s="3"/>
    </row>
    <row r="27" spans="1:6" ht="20.25" customHeight="1">
      <c r="A27" s="3"/>
      <c r="B27" s="25"/>
      <c r="C27" s="3"/>
      <c r="D27" s="3">
        <f t="shared" si="0"/>
      </c>
      <c r="E27" s="25">
        <f>IF(C27="","",IF('学校'!$B$7="","",'学校'!$B$7))</f>
      </c>
      <c r="F27" s="3"/>
    </row>
    <row r="28" spans="1:6" ht="20.25" customHeight="1">
      <c r="A28" s="3"/>
      <c r="B28" s="25"/>
      <c r="C28" s="3"/>
      <c r="D28" s="3">
        <f t="shared" si="0"/>
      </c>
      <c r="E28" s="25">
        <f>IF(C28="","",IF('学校'!$B$7="","",'学校'!$B$7))</f>
      </c>
      <c r="F28" s="3"/>
    </row>
    <row r="29" spans="1:6" ht="20.25" customHeight="1">
      <c r="A29" s="3"/>
      <c r="B29" s="25"/>
      <c r="C29" s="3"/>
      <c r="D29" s="3">
        <f t="shared" si="0"/>
      </c>
      <c r="E29" s="25">
        <f>IF(C29="","",IF('学校'!$B$7="","",'学校'!$B$7))</f>
      </c>
      <c r="F29" s="3"/>
    </row>
    <row r="30" spans="1:6" ht="20.25" customHeight="1">
      <c r="A30" s="3"/>
      <c r="B30" s="25"/>
      <c r="C30" s="3"/>
      <c r="D30" s="3">
        <f t="shared" si="0"/>
      </c>
      <c r="E30" s="25">
        <f>IF(C30="","",IF('学校'!$B$7="","",'学校'!$B$7))</f>
      </c>
      <c r="F30" s="3"/>
    </row>
    <row r="31" spans="1:6" ht="20.25" customHeight="1">
      <c r="A31" s="3"/>
      <c r="B31" s="25"/>
      <c r="C31" s="3"/>
      <c r="D31" s="3">
        <f t="shared" si="0"/>
      </c>
      <c r="E31" s="25">
        <f>IF(C31="","",IF('学校'!$B$7="","",'学校'!$B$7))</f>
      </c>
      <c r="F31" s="3"/>
    </row>
    <row r="32" spans="1:6" ht="20.25" customHeight="1">
      <c r="A32" s="3"/>
      <c r="B32" s="25"/>
      <c r="C32" s="3"/>
      <c r="D32" s="3">
        <f t="shared" si="0"/>
      </c>
      <c r="E32" s="25">
        <f>IF(C32="","",IF('学校'!$B$7="","",'学校'!$B$7))</f>
      </c>
      <c r="F32" s="3"/>
    </row>
    <row r="33" spans="1:6" ht="20.25" customHeight="1">
      <c r="A33" s="3"/>
      <c r="B33" s="25"/>
      <c r="C33" s="3"/>
      <c r="D33" s="3">
        <f t="shared" si="0"/>
      </c>
      <c r="E33" s="25">
        <f>IF(C33="","",IF('学校'!$B$7="","",'学校'!$B$7))</f>
      </c>
      <c r="F33" s="3"/>
    </row>
    <row r="34" spans="1:6" ht="20.25" customHeight="1">
      <c r="A34" s="3"/>
      <c r="B34" s="25"/>
      <c r="C34" s="3"/>
      <c r="D34" s="3">
        <f t="shared" si="0"/>
      </c>
      <c r="E34" s="25">
        <f>IF(C34="","",IF('学校'!$B$7="","",'学校'!$B$7))</f>
      </c>
      <c r="F34" s="3"/>
    </row>
    <row r="35" spans="1:6" ht="20.25" customHeight="1">
      <c r="A35" s="3"/>
      <c r="B35" s="25"/>
      <c r="C35" s="3"/>
      <c r="D35" s="3">
        <f t="shared" si="0"/>
      </c>
      <c r="E35" s="25">
        <f>IF(C35="","",IF('学校'!$B$7="","",'学校'!$B$7))</f>
      </c>
      <c r="F35" s="3"/>
    </row>
    <row r="36" spans="1:6" ht="20.25" customHeight="1">
      <c r="A36" s="3"/>
      <c r="B36" s="25"/>
      <c r="C36" s="3"/>
      <c r="D36" s="3">
        <f t="shared" si="0"/>
      </c>
      <c r="E36" s="25">
        <f>IF(C36="","",IF('学校'!$B$7="","",'学校'!$B$7))</f>
      </c>
      <c r="F36" s="3"/>
    </row>
    <row r="37" spans="1:6" ht="20.25" customHeight="1">
      <c r="A37" s="3"/>
      <c r="B37" s="25"/>
      <c r="C37" s="3"/>
      <c r="D37" s="3">
        <f t="shared" si="0"/>
      </c>
      <c r="E37" s="25">
        <f>IF(C37="","",IF('学校'!$B$7="","",'学校'!$B$7))</f>
      </c>
      <c r="F37" s="3"/>
    </row>
    <row r="38" spans="1:6" ht="20.25" customHeight="1">
      <c r="A38" s="3"/>
      <c r="B38" s="25"/>
      <c r="C38" s="3"/>
      <c r="D38" s="3">
        <f t="shared" si="0"/>
      </c>
      <c r="E38" s="25">
        <f>IF(C38="","",IF('学校'!$B$7="","",'学校'!$B$7))</f>
      </c>
      <c r="F38" s="3"/>
    </row>
    <row r="39" spans="1:6" ht="20.25" customHeight="1">
      <c r="A39" s="3"/>
      <c r="B39" s="25"/>
      <c r="C39" s="3"/>
      <c r="D39" s="3">
        <f t="shared" si="0"/>
      </c>
      <c r="E39" s="25">
        <f>IF(C39="","",IF('学校'!$B$7="","",'学校'!$B$7))</f>
      </c>
      <c r="F39" s="3"/>
    </row>
    <row r="40" spans="1:6" ht="20.25" customHeight="1">
      <c r="A40" s="3"/>
      <c r="B40" s="25"/>
      <c r="C40" s="3"/>
      <c r="D40" s="3">
        <f t="shared" si="0"/>
      </c>
      <c r="E40" s="25">
        <f>IF(C40="","",IF('学校'!$B$7="","",'学校'!$B$7))</f>
      </c>
      <c r="F40" s="3"/>
    </row>
  </sheetData>
  <sheetProtection/>
  <mergeCells count="3">
    <mergeCell ref="A1:F1"/>
    <mergeCell ref="B3:D3"/>
    <mergeCell ref="E3:F3"/>
  </mergeCells>
  <dataValidations count="2">
    <dataValidation type="list" allowBlank="1" showInputMessage="1" showErrorMessage="1" sqref="F6 F8:F40">
      <formula1>"5,6"</formula1>
    </dataValidation>
    <dataValidation type="list" allowBlank="1" showInputMessage="1" showErrorMessage="1" sqref="A6 A8:A40">
      <formula1>"100m,800m,走高跳,走幅跳,ソフトボール投"</formula1>
    </dataValidation>
  </dataValidations>
  <printOptions/>
  <pageMargins left="1.0236220472440944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G1" sqref="G1"/>
    </sheetView>
  </sheetViews>
  <sheetFormatPr defaultColWidth="9.00390625" defaultRowHeight="20.25" customHeight="1"/>
  <cols>
    <col min="1" max="1" width="9.00390625" style="1" customWidth="1"/>
    <col min="2" max="2" width="11.00390625" style="1" customWidth="1"/>
    <col min="3" max="3" width="10.00390625" style="1" customWidth="1"/>
    <col min="4" max="5" width="18.7109375" style="1" customWidth="1"/>
    <col min="6" max="6" width="10.00390625" style="1" customWidth="1"/>
    <col min="7" max="16384" width="9.00390625" style="1" customWidth="1"/>
  </cols>
  <sheetData>
    <row r="1" spans="1:6" ht="20.25" customHeight="1">
      <c r="A1" s="52" t="str">
        <f>'学校'!A1</f>
        <v>第３９回京都府小学生陸上競技選手権大会丹波予選会参加申込書</v>
      </c>
      <c r="B1" s="52"/>
      <c r="C1" s="52"/>
      <c r="D1" s="52"/>
      <c r="E1" s="52"/>
      <c r="F1" s="52"/>
    </row>
    <row r="3" spans="1:6" ht="27" customHeight="1">
      <c r="A3" s="2" t="s">
        <v>3</v>
      </c>
      <c r="B3" s="30">
        <f>IF('学校'!B6="","",'学校'!B6)</f>
      </c>
      <c r="C3" s="31"/>
      <c r="D3" s="31"/>
      <c r="E3" s="45"/>
      <c r="F3" s="3" t="s">
        <v>22</v>
      </c>
    </row>
    <row r="5" spans="1:6" ht="27" customHeight="1">
      <c r="A5" s="3" t="s">
        <v>0</v>
      </c>
      <c r="B5" s="6" t="s">
        <v>32</v>
      </c>
      <c r="C5" s="6" t="s">
        <v>27</v>
      </c>
      <c r="D5" s="3" t="s">
        <v>16</v>
      </c>
      <c r="E5" s="3" t="s">
        <v>25</v>
      </c>
      <c r="F5" s="3" t="s">
        <v>19</v>
      </c>
    </row>
    <row r="6" spans="1:6" ht="20.25" customHeight="1">
      <c r="A6" s="49" t="s">
        <v>26</v>
      </c>
      <c r="B6" s="50">
        <f>IF(D6="","",IF('学校'!$B$7="","",'学校'!$B$7))</f>
      </c>
      <c r="C6" s="26"/>
      <c r="D6" s="3"/>
      <c r="E6" s="3">
        <f>PHONETIC(D6)</f>
      </c>
      <c r="F6" s="3"/>
    </row>
    <row r="7" spans="1:6" ht="20.25" customHeight="1">
      <c r="A7" s="49"/>
      <c r="B7" s="51"/>
      <c r="C7" s="26"/>
      <c r="D7" s="3"/>
      <c r="E7" s="3">
        <f aca="true" t="shared" si="0" ref="E7:E35">PHONETIC(D7)</f>
      </c>
      <c r="F7" s="3"/>
    </row>
    <row r="8" spans="1:6" ht="20.25" customHeight="1">
      <c r="A8" s="49"/>
      <c r="B8" s="51"/>
      <c r="C8" s="26"/>
      <c r="D8" s="3"/>
      <c r="E8" s="3">
        <f t="shared" si="0"/>
      </c>
      <c r="F8" s="3"/>
    </row>
    <row r="9" spans="1:6" ht="20.25" customHeight="1">
      <c r="A9" s="49"/>
      <c r="B9" s="51"/>
      <c r="C9" s="26"/>
      <c r="D9" s="3"/>
      <c r="E9" s="3">
        <f t="shared" si="0"/>
      </c>
      <c r="F9" s="3"/>
    </row>
    <row r="10" spans="1:6" ht="20.25" customHeight="1">
      <c r="A10" s="49"/>
      <c r="B10" s="51"/>
      <c r="C10" s="26"/>
      <c r="D10" s="3"/>
      <c r="E10" s="3">
        <f t="shared" si="0"/>
      </c>
      <c r="F10" s="3"/>
    </row>
    <row r="11" spans="1:6" ht="20.25" customHeight="1">
      <c r="A11" s="49"/>
      <c r="B11" s="27">
        <f>IF(B6="","","A")</f>
      </c>
      <c r="C11" s="26"/>
      <c r="D11" s="3"/>
      <c r="E11" s="3">
        <f t="shared" si="0"/>
      </c>
      <c r="F11" s="3"/>
    </row>
    <row r="12" spans="1:6" ht="20.25" customHeight="1">
      <c r="A12" s="49" t="s">
        <v>26</v>
      </c>
      <c r="B12" s="50">
        <f>IF(D12="","",IF('学校'!$B$7="","",'学校'!$B$7))</f>
      </c>
      <c r="C12" s="26"/>
      <c r="D12" s="3"/>
      <c r="E12" s="3">
        <f>PHONETIC(D12)</f>
      </c>
      <c r="F12" s="3"/>
    </row>
    <row r="13" spans="1:6" ht="20.25" customHeight="1">
      <c r="A13" s="49"/>
      <c r="B13" s="51"/>
      <c r="C13" s="26"/>
      <c r="D13" s="3"/>
      <c r="E13" s="3">
        <f t="shared" si="0"/>
      </c>
      <c r="F13" s="3"/>
    </row>
    <row r="14" spans="1:6" ht="20.25" customHeight="1">
      <c r="A14" s="49"/>
      <c r="B14" s="51"/>
      <c r="C14" s="26"/>
      <c r="D14" s="3"/>
      <c r="E14" s="3">
        <f t="shared" si="0"/>
      </c>
      <c r="F14" s="3"/>
    </row>
    <row r="15" spans="1:6" ht="20.25" customHeight="1">
      <c r="A15" s="49"/>
      <c r="B15" s="51"/>
      <c r="C15" s="26"/>
      <c r="D15" s="3"/>
      <c r="E15" s="3">
        <f t="shared" si="0"/>
      </c>
      <c r="F15" s="3"/>
    </row>
    <row r="16" spans="1:6" ht="20.25" customHeight="1">
      <c r="A16" s="49"/>
      <c r="B16" s="51"/>
      <c r="C16" s="26"/>
      <c r="D16" s="3"/>
      <c r="E16" s="3">
        <f t="shared" si="0"/>
      </c>
      <c r="F16" s="3"/>
    </row>
    <row r="17" spans="1:6" ht="20.25" customHeight="1">
      <c r="A17" s="49"/>
      <c r="B17" s="27">
        <f>IF(B12="","","B")</f>
      </c>
      <c r="C17" s="26"/>
      <c r="D17" s="3"/>
      <c r="E17" s="3">
        <f t="shared" si="0"/>
      </c>
      <c r="F17" s="3"/>
    </row>
    <row r="18" spans="1:6" ht="20.25" customHeight="1">
      <c r="A18" s="49" t="s">
        <v>26</v>
      </c>
      <c r="B18" s="50">
        <f>IF(D18="","",IF('学校'!$B$7="","",'学校'!$B$7))</f>
      </c>
      <c r="C18" s="26"/>
      <c r="D18" s="3"/>
      <c r="E18" s="3">
        <f>PHONETIC(D18)</f>
      </c>
      <c r="F18" s="3"/>
    </row>
    <row r="19" spans="1:6" ht="20.25" customHeight="1">
      <c r="A19" s="49"/>
      <c r="B19" s="51"/>
      <c r="C19" s="26"/>
      <c r="D19" s="3"/>
      <c r="E19" s="3">
        <f t="shared" si="0"/>
      </c>
      <c r="F19" s="3"/>
    </row>
    <row r="20" spans="1:6" ht="20.25" customHeight="1">
      <c r="A20" s="49"/>
      <c r="B20" s="51"/>
      <c r="C20" s="26"/>
      <c r="D20" s="3"/>
      <c r="E20" s="3">
        <f t="shared" si="0"/>
      </c>
      <c r="F20" s="3"/>
    </row>
    <row r="21" spans="1:6" ht="20.25" customHeight="1">
      <c r="A21" s="49"/>
      <c r="B21" s="51"/>
      <c r="C21" s="26"/>
      <c r="D21" s="3"/>
      <c r="E21" s="3">
        <f t="shared" si="0"/>
      </c>
      <c r="F21" s="3"/>
    </row>
    <row r="22" spans="1:6" ht="20.25" customHeight="1">
      <c r="A22" s="49"/>
      <c r="B22" s="51"/>
      <c r="C22" s="26"/>
      <c r="D22" s="3"/>
      <c r="E22" s="3">
        <f t="shared" si="0"/>
      </c>
      <c r="F22" s="3"/>
    </row>
    <row r="23" spans="1:6" ht="20.25" customHeight="1">
      <c r="A23" s="49"/>
      <c r="B23" s="27">
        <f>IF(B18="","","C")</f>
      </c>
      <c r="C23" s="26"/>
      <c r="D23" s="3"/>
      <c r="E23" s="3">
        <f t="shared" si="0"/>
      </c>
      <c r="F23" s="3"/>
    </row>
    <row r="24" spans="1:6" ht="20.25" customHeight="1">
      <c r="A24" s="49" t="s">
        <v>26</v>
      </c>
      <c r="B24" s="50">
        <f>IF(D24="","",IF('学校'!$B$7="","",'学校'!$B$7))</f>
      </c>
      <c r="C24" s="26"/>
      <c r="D24" s="3"/>
      <c r="E24" s="3">
        <f>PHONETIC(D24)</f>
      </c>
      <c r="F24" s="3"/>
    </row>
    <row r="25" spans="1:6" ht="20.25" customHeight="1">
      <c r="A25" s="49"/>
      <c r="B25" s="51"/>
      <c r="C25" s="26"/>
      <c r="D25" s="3"/>
      <c r="E25" s="3">
        <f t="shared" si="0"/>
      </c>
      <c r="F25" s="3"/>
    </row>
    <row r="26" spans="1:6" ht="20.25" customHeight="1">
      <c r="A26" s="49"/>
      <c r="B26" s="51"/>
      <c r="C26" s="26"/>
      <c r="D26" s="3"/>
      <c r="E26" s="3">
        <f t="shared" si="0"/>
      </c>
      <c r="F26" s="3"/>
    </row>
    <row r="27" spans="1:6" ht="20.25" customHeight="1">
      <c r="A27" s="49"/>
      <c r="B27" s="51"/>
      <c r="C27" s="26"/>
      <c r="D27" s="3"/>
      <c r="E27" s="3">
        <f t="shared" si="0"/>
      </c>
      <c r="F27" s="3"/>
    </row>
    <row r="28" spans="1:6" ht="20.25" customHeight="1">
      <c r="A28" s="49"/>
      <c r="B28" s="51"/>
      <c r="C28" s="26"/>
      <c r="D28" s="3"/>
      <c r="E28" s="3">
        <f t="shared" si="0"/>
      </c>
      <c r="F28" s="3"/>
    </row>
    <row r="29" spans="1:6" ht="20.25" customHeight="1">
      <c r="A29" s="49"/>
      <c r="B29" s="27">
        <f>IF(B24="","","D")</f>
      </c>
      <c r="C29" s="26"/>
      <c r="D29" s="3"/>
      <c r="E29" s="3">
        <f t="shared" si="0"/>
      </c>
      <c r="F29" s="3"/>
    </row>
    <row r="30" spans="1:6" ht="20.25" customHeight="1">
      <c r="A30" s="49" t="s">
        <v>26</v>
      </c>
      <c r="B30" s="50">
        <f>IF(D30="","",IF('学校'!$B$7="","",'学校'!$B$7))</f>
      </c>
      <c r="C30" s="26"/>
      <c r="D30" s="3"/>
      <c r="E30" s="3">
        <f>PHONETIC(D30)</f>
      </c>
      <c r="F30" s="3"/>
    </row>
    <row r="31" spans="1:6" ht="20.25" customHeight="1">
      <c r="A31" s="49"/>
      <c r="B31" s="51"/>
      <c r="C31" s="26"/>
      <c r="D31" s="3"/>
      <c r="E31" s="3">
        <f t="shared" si="0"/>
      </c>
      <c r="F31" s="3"/>
    </row>
    <row r="32" spans="1:6" ht="20.25" customHeight="1">
      <c r="A32" s="49"/>
      <c r="B32" s="51"/>
      <c r="C32" s="26"/>
      <c r="D32" s="3"/>
      <c r="E32" s="3">
        <f t="shared" si="0"/>
      </c>
      <c r="F32" s="3"/>
    </row>
    <row r="33" spans="1:6" ht="20.25" customHeight="1">
      <c r="A33" s="49"/>
      <c r="B33" s="51"/>
      <c r="C33" s="26"/>
      <c r="D33" s="3"/>
      <c r="E33" s="3">
        <f t="shared" si="0"/>
      </c>
      <c r="F33" s="3"/>
    </row>
    <row r="34" spans="1:6" ht="20.25" customHeight="1">
      <c r="A34" s="49"/>
      <c r="B34" s="51"/>
      <c r="C34" s="26"/>
      <c r="D34" s="3"/>
      <c r="E34" s="3">
        <f t="shared" si="0"/>
      </c>
      <c r="F34" s="3"/>
    </row>
    <row r="35" spans="1:6" ht="20.25" customHeight="1">
      <c r="A35" s="49"/>
      <c r="B35" s="27">
        <f>IF(B30="","","E")</f>
      </c>
      <c r="C35" s="26"/>
      <c r="D35" s="3"/>
      <c r="E35" s="3">
        <f t="shared" si="0"/>
      </c>
      <c r="F35" s="3"/>
    </row>
  </sheetData>
  <sheetProtection/>
  <mergeCells count="12">
    <mergeCell ref="A30:A35"/>
    <mergeCell ref="B30:B34"/>
    <mergeCell ref="B3:E3"/>
    <mergeCell ref="A12:A17"/>
    <mergeCell ref="B12:B16"/>
    <mergeCell ref="A18:A23"/>
    <mergeCell ref="B18:B22"/>
    <mergeCell ref="A6:A11"/>
    <mergeCell ref="B6:B10"/>
    <mergeCell ref="A1:F1"/>
    <mergeCell ref="A24:A29"/>
    <mergeCell ref="B24:B28"/>
  </mergeCells>
  <dataValidations count="1">
    <dataValidation type="list" allowBlank="1" showInputMessage="1" showErrorMessage="1" sqref="F6:F35">
      <formula1>"5,6"</formula1>
    </dataValidation>
  </dataValidation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G1" sqref="G1"/>
    </sheetView>
  </sheetViews>
  <sheetFormatPr defaultColWidth="9.00390625" defaultRowHeight="20.25" customHeight="1"/>
  <cols>
    <col min="1" max="1" width="15.28125" style="1" customWidth="1"/>
    <col min="2" max="2" width="9.00390625" style="1" customWidth="1"/>
    <col min="3" max="4" width="18.7109375" style="1" customWidth="1"/>
    <col min="5" max="5" width="11.00390625" style="1" customWidth="1"/>
    <col min="6" max="16384" width="9.00390625" style="1" customWidth="1"/>
  </cols>
  <sheetData>
    <row r="1" spans="1:8" ht="20.25" customHeight="1">
      <c r="A1" s="36" t="str">
        <f>'学校'!A1</f>
        <v>第３９回京都府小学生陸上競技選手権大会丹波予選会参加申込書</v>
      </c>
      <c r="B1" s="36"/>
      <c r="C1" s="36"/>
      <c r="D1" s="36"/>
      <c r="E1" s="36"/>
      <c r="F1" s="36"/>
      <c r="G1" s="5"/>
      <c r="H1" s="5"/>
    </row>
    <row r="3" spans="1:8" ht="27" customHeight="1">
      <c r="A3" s="2" t="s">
        <v>3</v>
      </c>
      <c r="B3" s="47">
        <f>IF('学校'!B6="","",'学校'!B6)</f>
      </c>
      <c r="C3" s="47"/>
      <c r="D3" s="47"/>
      <c r="E3" s="48" t="s">
        <v>23</v>
      </c>
      <c r="F3" s="48"/>
      <c r="G3" s="4"/>
      <c r="H3" s="4"/>
    </row>
    <row r="5" spans="1:6" ht="20.25" customHeight="1">
      <c r="A5" s="3" t="s">
        <v>0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</row>
    <row r="6" spans="1:6" ht="20.25" customHeight="1">
      <c r="A6" s="7" t="s">
        <v>1</v>
      </c>
      <c r="B6" s="25" t="s">
        <v>20</v>
      </c>
      <c r="C6" s="7" t="s">
        <v>24</v>
      </c>
      <c r="D6" s="7" t="str">
        <f>PHONETIC(C6)</f>
        <v>ナンタン　ハナコ</v>
      </c>
      <c r="E6" s="25" t="s">
        <v>31</v>
      </c>
      <c r="F6" s="7">
        <v>6</v>
      </c>
    </row>
    <row r="7" spans="1:6" ht="20.25" customHeight="1" hidden="1">
      <c r="A7" s="3" t="s">
        <v>0</v>
      </c>
      <c r="B7" s="25" t="s">
        <v>15</v>
      </c>
      <c r="C7" s="3" t="s">
        <v>16</v>
      </c>
      <c r="D7" s="3" t="s">
        <v>13</v>
      </c>
      <c r="E7" s="25" t="s">
        <v>18</v>
      </c>
      <c r="F7" s="3" t="s">
        <v>19</v>
      </c>
    </row>
    <row r="8" spans="1:6" ht="20.25" customHeight="1">
      <c r="A8" s="3"/>
      <c r="B8" s="25"/>
      <c r="C8" s="3"/>
      <c r="D8" s="3">
        <f>PHONETIC(C8)</f>
      </c>
      <c r="E8" s="25">
        <f>IF(C8="","",IF('学校'!$B$7="","",'学校'!$B$7))</f>
      </c>
      <c r="F8" s="3"/>
    </row>
    <row r="9" spans="1:6" ht="20.25" customHeight="1">
      <c r="A9" s="3"/>
      <c r="B9" s="25"/>
      <c r="C9" s="3"/>
      <c r="D9" s="3">
        <f aca="true" t="shared" si="0" ref="D9:D40">PHONETIC(C9)</f>
      </c>
      <c r="E9" s="25">
        <f>IF(C9="","",IF('学校'!$B$7="","",'学校'!$B$7))</f>
      </c>
      <c r="F9" s="3"/>
    </row>
    <row r="10" spans="1:6" ht="20.25" customHeight="1">
      <c r="A10" s="3"/>
      <c r="B10" s="25"/>
      <c r="C10" s="3"/>
      <c r="D10" s="3">
        <f t="shared" si="0"/>
      </c>
      <c r="E10" s="25">
        <f>IF(C10="","",IF('学校'!$B$7="","",'学校'!$B$7))</f>
      </c>
      <c r="F10" s="3"/>
    </row>
    <row r="11" spans="1:6" ht="20.25" customHeight="1">
      <c r="A11" s="3"/>
      <c r="B11" s="25"/>
      <c r="C11" s="3"/>
      <c r="D11" s="3">
        <f t="shared" si="0"/>
      </c>
      <c r="E11" s="25">
        <f>IF(C11="","",IF('学校'!$B$7="","",'学校'!$B$7))</f>
      </c>
      <c r="F11" s="3"/>
    </row>
    <row r="12" spans="1:6" ht="20.25" customHeight="1">
      <c r="A12" s="3"/>
      <c r="B12" s="25"/>
      <c r="C12" s="3"/>
      <c r="D12" s="3">
        <f t="shared" si="0"/>
      </c>
      <c r="E12" s="25">
        <f>IF(C12="","",IF('学校'!$B$7="","",'学校'!$B$7))</f>
      </c>
      <c r="F12" s="3"/>
    </row>
    <row r="13" spans="1:6" ht="20.25" customHeight="1">
      <c r="A13" s="3"/>
      <c r="B13" s="25"/>
      <c r="C13" s="3"/>
      <c r="D13" s="3">
        <f t="shared" si="0"/>
      </c>
      <c r="E13" s="25">
        <f>IF(C13="","",IF('学校'!$B$7="","",'学校'!$B$7))</f>
      </c>
      <c r="F13" s="3"/>
    </row>
    <row r="14" spans="1:6" ht="20.25" customHeight="1">
      <c r="A14" s="3"/>
      <c r="B14" s="25"/>
      <c r="C14" s="3"/>
      <c r="D14" s="3">
        <f t="shared" si="0"/>
      </c>
      <c r="E14" s="25">
        <f>IF(C14="","",IF('学校'!$B$7="","",'学校'!$B$7))</f>
      </c>
      <c r="F14" s="3"/>
    </row>
    <row r="15" spans="1:6" ht="20.25" customHeight="1">
      <c r="A15" s="3"/>
      <c r="B15" s="25"/>
      <c r="C15" s="3"/>
      <c r="D15" s="3">
        <f t="shared" si="0"/>
      </c>
      <c r="E15" s="25">
        <f>IF(C15="","",IF('学校'!$B$7="","",'学校'!$B$7))</f>
      </c>
      <c r="F15" s="3"/>
    </row>
    <row r="16" spans="1:6" ht="20.25" customHeight="1">
      <c r="A16" s="3"/>
      <c r="B16" s="25"/>
      <c r="C16" s="3"/>
      <c r="D16" s="3">
        <f t="shared" si="0"/>
      </c>
      <c r="E16" s="25">
        <f>IF(C16="","",IF('学校'!$B$7="","",'学校'!$B$7))</f>
      </c>
      <c r="F16" s="3"/>
    </row>
    <row r="17" spans="1:6" ht="20.25" customHeight="1">
      <c r="A17" s="3"/>
      <c r="B17" s="25"/>
      <c r="C17" s="3"/>
      <c r="D17" s="3">
        <f t="shared" si="0"/>
      </c>
      <c r="E17" s="25">
        <f>IF(C17="","",IF('学校'!$B$7="","",'学校'!$B$7))</f>
      </c>
      <c r="F17" s="3"/>
    </row>
    <row r="18" spans="1:6" ht="20.25" customHeight="1">
      <c r="A18" s="3"/>
      <c r="B18" s="25"/>
      <c r="C18" s="3"/>
      <c r="D18" s="3">
        <f t="shared" si="0"/>
      </c>
      <c r="E18" s="25">
        <f>IF(C18="","",IF('学校'!$B$7="","",'学校'!$B$7))</f>
      </c>
      <c r="F18" s="3"/>
    </row>
    <row r="19" spans="1:6" ht="20.25" customHeight="1">
      <c r="A19" s="3"/>
      <c r="B19" s="25"/>
      <c r="C19" s="3"/>
      <c r="D19" s="3">
        <f t="shared" si="0"/>
      </c>
      <c r="E19" s="25">
        <f>IF(C19="","",IF('学校'!$B$7="","",'学校'!$B$7))</f>
      </c>
      <c r="F19" s="3"/>
    </row>
    <row r="20" spans="1:6" ht="20.25" customHeight="1">
      <c r="A20" s="3"/>
      <c r="B20" s="25"/>
      <c r="C20" s="3"/>
      <c r="D20" s="3">
        <f t="shared" si="0"/>
      </c>
      <c r="E20" s="25">
        <f>IF(C20="","",IF('学校'!$B$7="","",'学校'!$B$7))</f>
      </c>
      <c r="F20" s="3"/>
    </row>
    <row r="21" spans="1:6" ht="20.25" customHeight="1">
      <c r="A21" s="3"/>
      <c r="B21" s="25"/>
      <c r="C21" s="3"/>
      <c r="D21" s="3">
        <f t="shared" si="0"/>
      </c>
      <c r="E21" s="25">
        <f>IF(C21="","",IF('学校'!$B$7="","",'学校'!$B$7))</f>
      </c>
      <c r="F21" s="3"/>
    </row>
    <row r="22" spans="1:6" ht="20.25" customHeight="1">
      <c r="A22" s="3"/>
      <c r="B22" s="25"/>
      <c r="C22" s="3"/>
      <c r="D22" s="3">
        <f t="shared" si="0"/>
      </c>
      <c r="E22" s="25">
        <f>IF(C22="","",IF('学校'!$B$7="","",'学校'!$B$7))</f>
      </c>
      <c r="F22" s="3"/>
    </row>
    <row r="23" spans="1:6" ht="20.25" customHeight="1">
      <c r="A23" s="3"/>
      <c r="B23" s="25"/>
      <c r="C23" s="3"/>
      <c r="D23" s="3">
        <f t="shared" si="0"/>
      </c>
      <c r="E23" s="25">
        <f>IF(C23="","",IF('学校'!$B$7="","",'学校'!$B$7))</f>
      </c>
      <c r="F23" s="3"/>
    </row>
    <row r="24" spans="1:6" ht="20.25" customHeight="1">
      <c r="A24" s="3"/>
      <c r="B24" s="25"/>
      <c r="C24" s="3"/>
      <c r="D24" s="3">
        <f t="shared" si="0"/>
      </c>
      <c r="E24" s="25">
        <f>IF(C24="","",IF('学校'!$B$7="","",'学校'!$B$7))</f>
      </c>
      <c r="F24" s="3"/>
    </row>
    <row r="25" spans="1:6" ht="20.25" customHeight="1">
      <c r="A25" s="3"/>
      <c r="B25" s="25"/>
      <c r="C25" s="3"/>
      <c r="D25" s="3">
        <f t="shared" si="0"/>
      </c>
      <c r="E25" s="25">
        <f>IF(C25="","",IF('学校'!$B$7="","",'学校'!$B$7))</f>
      </c>
      <c r="F25" s="3"/>
    </row>
    <row r="26" spans="1:6" ht="20.25" customHeight="1">
      <c r="A26" s="3"/>
      <c r="B26" s="25"/>
      <c r="C26" s="3"/>
      <c r="D26" s="3">
        <f t="shared" si="0"/>
      </c>
      <c r="E26" s="25">
        <f>IF(C26="","",IF('学校'!$B$7="","",'学校'!$B$7))</f>
      </c>
      <c r="F26" s="3"/>
    </row>
    <row r="27" spans="1:6" ht="20.25" customHeight="1">
      <c r="A27" s="3"/>
      <c r="B27" s="25"/>
      <c r="C27" s="3"/>
      <c r="D27" s="3">
        <f t="shared" si="0"/>
      </c>
      <c r="E27" s="25">
        <f>IF(C27="","",IF('学校'!$B$7="","",'学校'!$B$7))</f>
      </c>
      <c r="F27" s="3"/>
    </row>
    <row r="28" spans="1:6" ht="20.25" customHeight="1">
      <c r="A28" s="3"/>
      <c r="B28" s="25"/>
      <c r="C28" s="3"/>
      <c r="D28" s="3">
        <f t="shared" si="0"/>
      </c>
      <c r="E28" s="25">
        <f>IF(C28="","",IF('学校'!$B$7="","",'学校'!$B$7))</f>
      </c>
      <c r="F28" s="3"/>
    </row>
    <row r="29" spans="1:6" ht="20.25" customHeight="1">
      <c r="A29" s="3"/>
      <c r="B29" s="25"/>
      <c r="C29" s="3"/>
      <c r="D29" s="3">
        <f t="shared" si="0"/>
      </c>
      <c r="E29" s="25">
        <f>IF(C29="","",IF('学校'!$B$7="","",'学校'!$B$7))</f>
      </c>
      <c r="F29" s="3"/>
    </row>
    <row r="30" spans="1:6" ht="20.25" customHeight="1">
      <c r="A30" s="3"/>
      <c r="B30" s="25"/>
      <c r="C30" s="3"/>
      <c r="D30" s="3">
        <f t="shared" si="0"/>
      </c>
      <c r="E30" s="25">
        <f>IF(C30="","",IF('学校'!$B$7="","",'学校'!$B$7))</f>
      </c>
      <c r="F30" s="3"/>
    </row>
    <row r="31" spans="1:6" ht="20.25" customHeight="1">
      <c r="A31" s="3"/>
      <c r="B31" s="25"/>
      <c r="C31" s="3"/>
      <c r="D31" s="3">
        <f t="shared" si="0"/>
      </c>
      <c r="E31" s="25">
        <f>IF(C31="","",IF('学校'!$B$7="","",'学校'!$B$7))</f>
      </c>
      <c r="F31" s="3"/>
    </row>
    <row r="32" spans="1:6" ht="20.25" customHeight="1">
      <c r="A32" s="3"/>
      <c r="B32" s="25"/>
      <c r="C32" s="3"/>
      <c r="D32" s="3">
        <f t="shared" si="0"/>
      </c>
      <c r="E32" s="25">
        <f>IF(C32="","",IF('学校'!$B$7="","",'学校'!$B$7))</f>
      </c>
      <c r="F32" s="3"/>
    </row>
    <row r="33" spans="1:6" ht="20.25" customHeight="1">
      <c r="A33" s="3"/>
      <c r="B33" s="25"/>
      <c r="C33" s="3"/>
      <c r="D33" s="3">
        <f t="shared" si="0"/>
      </c>
      <c r="E33" s="25">
        <f>IF(C33="","",IF('学校'!$B$7="","",'学校'!$B$7))</f>
      </c>
      <c r="F33" s="3"/>
    </row>
    <row r="34" spans="1:6" ht="20.25" customHeight="1">
      <c r="A34" s="3"/>
      <c r="B34" s="25"/>
      <c r="C34" s="3"/>
      <c r="D34" s="3">
        <f t="shared" si="0"/>
      </c>
      <c r="E34" s="25">
        <f>IF(C34="","",IF('学校'!$B$7="","",'学校'!$B$7))</f>
      </c>
      <c r="F34" s="3"/>
    </row>
    <row r="35" spans="1:6" ht="20.25" customHeight="1">
      <c r="A35" s="3"/>
      <c r="B35" s="25"/>
      <c r="C35" s="3"/>
      <c r="D35" s="3">
        <f t="shared" si="0"/>
      </c>
      <c r="E35" s="25">
        <f>IF(C35="","",IF('学校'!$B$7="","",'学校'!$B$7))</f>
      </c>
      <c r="F35" s="3"/>
    </row>
    <row r="36" spans="1:6" ht="20.25" customHeight="1">
      <c r="A36" s="3"/>
      <c r="B36" s="25"/>
      <c r="C36" s="3"/>
      <c r="D36" s="3">
        <f t="shared" si="0"/>
      </c>
      <c r="E36" s="25">
        <f>IF(C36="","",IF('学校'!$B$7="","",'学校'!$B$7))</f>
      </c>
      <c r="F36" s="3"/>
    </row>
    <row r="37" spans="1:6" ht="20.25" customHeight="1">
      <c r="A37" s="3"/>
      <c r="B37" s="25"/>
      <c r="C37" s="3"/>
      <c r="D37" s="3">
        <f t="shared" si="0"/>
      </c>
      <c r="E37" s="25">
        <f>IF(C37="","",IF('学校'!$B$7="","",'学校'!$B$7))</f>
      </c>
      <c r="F37" s="3"/>
    </row>
    <row r="38" spans="1:6" ht="20.25" customHeight="1">
      <c r="A38" s="3"/>
      <c r="B38" s="25"/>
      <c r="C38" s="3"/>
      <c r="D38" s="3">
        <f t="shared" si="0"/>
      </c>
      <c r="E38" s="25">
        <f>IF(C38="","",IF('学校'!$B$7="","",'学校'!$B$7))</f>
      </c>
      <c r="F38" s="3"/>
    </row>
    <row r="39" spans="1:6" ht="20.25" customHeight="1">
      <c r="A39" s="3"/>
      <c r="B39" s="25"/>
      <c r="C39" s="3"/>
      <c r="D39" s="3">
        <f t="shared" si="0"/>
      </c>
      <c r="E39" s="25">
        <f>IF(C39="","",IF('学校'!$B$7="","",'学校'!$B$7))</f>
      </c>
      <c r="F39" s="3"/>
    </row>
    <row r="40" spans="1:6" ht="20.25" customHeight="1">
      <c r="A40" s="3"/>
      <c r="B40" s="25"/>
      <c r="C40" s="3"/>
      <c r="D40" s="3">
        <f t="shared" si="0"/>
      </c>
      <c r="E40" s="25">
        <f>IF(C40="","",IF('学校'!$B$7="","",'学校'!$B$7))</f>
      </c>
      <c r="F40" s="3"/>
    </row>
  </sheetData>
  <sheetProtection/>
  <mergeCells count="3">
    <mergeCell ref="A1:F1"/>
    <mergeCell ref="B3:D3"/>
    <mergeCell ref="E3:F3"/>
  </mergeCells>
  <dataValidations count="2">
    <dataValidation type="list" allowBlank="1" showInputMessage="1" showErrorMessage="1" sqref="A6 A8:A40">
      <formula1>"100m,800m,走高跳,走幅跳,ソフトボール投"</formula1>
    </dataValidation>
    <dataValidation type="list" allowBlank="1" showInputMessage="1" showErrorMessage="1" sqref="F6 F8:F40">
      <formula1>"5,6"</formula1>
    </dataValidation>
  </dataValidations>
  <printOptions/>
  <pageMargins left="1.0236220472440944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G1" sqref="G1"/>
    </sheetView>
  </sheetViews>
  <sheetFormatPr defaultColWidth="9.00390625" defaultRowHeight="20.25" customHeight="1"/>
  <cols>
    <col min="1" max="1" width="9.00390625" style="1" customWidth="1"/>
    <col min="2" max="2" width="11.00390625" style="1" customWidth="1"/>
    <col min="3" max="3" width="10.00390625" style="1" customWidth="1"/>
    <col min="4" max="5" width="18.7109375" style="1" customWidth="1"/>
    <col min="6" max="6" width="10.00390625" style="1" customWidth="1"/>
    <col min="7" max="16384" width="9.00390625" style="1" customWidth="1"/>
  </cols>
  <sheetData>
    <row r="1" spans="1:6" ht="20.25" customHeight="1">
      <c r="A1" s="52" t="str">
        <f>'学校'!A1</f>
        <v>第３９回京都府小学生陸上競技選手権大会丹波予選会参加申込書</v>
      </c>
      <c r="B1" s="52"/>
      <c r="C1" s="52"/>
      <c r="D1" s="52"/>
      <c r="E1" s="52"/>
      <c r="F1" s="52"/>
    </row>
    <row r="3" spans="1:6" ht="27" customHeight="1">
      <c r="A3" s="2" t="s">
        <v>3</v>
      </c>
      <c r="B3" s="30">
        <f>IF('学校'!B6="","",'学校'!B6)</f>
      </c>
      <c r="C3" s="31"/>
      <c r="D3" s="31"/>
      <c r="E3" s="45"/>
      <c r="F3" s="3" t="s">
        <v>23</v>
      </c>
    </row>
    <row r="5" spans="1:6" ht="27" customHeight="1">
      <c r="A5" s="3" t="s">
        <v>0</v>
      </c>
      <c r="B5" s="6" t="s">
        <v>32</v>
      </c>
      <c r="C5" s="6" t="s">
        <v>27</v>
      </c>
      <c r="D5" s="3" t="s">
        <v>16</v>
      </c>
      <c r="E5" s="3" t="s">
        <v>25</v>
      </c>
      <c r="F5" s="3" t="s">
        <v>19</v>
      </c>
    </row>
    <row r="6" spans="1:6" ht="20.25" customHeight="1">
      <c r="A6" s="49" t="s">
        <v>26</v>
      </c>
      <c r="B6" s="50">
        <f>IF(D6="","",IF('学校'!$B$7="","",'学校'!$B$7))</f>
      </c>
      <c r="C6" s="26"/>
      <c r="D6" s="3"/>
      <c r="E6" s="3">
        <f>PHONETIC(D6)</f>
      </c>
      <c r="F6" s="3"/>
    </row>
    <row r="7" spans="1:6" ht="20.25" customHeight="1">
      <c r="A7" s="49"/>
      <c r="B7" s="51"/>
      <c r="C7" s="26"/>
      <c r="D7" s="3"/>
      <c r="E7" s="3">
        <f aca="true" t="shared" si="0" ref="E7:E35">PHONETIC(D7)</f>
      </c>
      <c r="F7" s="3"/>
    </row>
    <row r="8" spans="1:6" ht="20.25" customHeight="1">
      <c r="A8" s="49"/>
      <c r="B8" s="51"/>
      <c r="C8" s="26"/>
      <c r="D8" s="3"/>
      <c r="E8" s="3">
        <f t="shared" si="0"/>
      </c>
      <c r="F8" s="3"/>
    </row>
    <row r="9" spans="1:6" ht="20.25" customHeight="1">
      <c r="A9" s="49"/>
      <c r="B9" s="51"/>
      <c r="C9" s="26"/>
      <c r="D9" s="3"/>
      <c r="E9" s="3">
        <f t="shared" si="0"/>
      </c>
      <c r="F9" s="3"/>
    </row>
    <row r="10" spans="1:6" ht="20.25" customHeight="1">
      <c r="A10" s="49"/>
      <c r="B10" s="51"/>
      <c r="C10" s="26"/>
      <c r="D10" s="3"/>
      <c r="E10" s="3">
        <f t="shared" si="0"/>
      </c>
      <c r="F10" s="3"/>
    </row>
    <row r="11" spans="1:6" ht="20.25" customHeight="1">
      <c r="A11" s="49"/>
      <c r="B11" s="27">
        <f>IF(B6="","","A")</f>
      </c>
      <c r="C11" s="26"/>
      <c r="D11" s="3"/>
      <c r="E11" s="3">
        <f t="shared" si="0"/>
      </c>
      <c r="F11" s="3"/>
    </row>
    <row r="12" spans="1:6" ht="20.25" customHeight="1">
      <c r="A12" s="49" t="s">
        <v>26</v>
      </c>
      <c r="B12" s="50">
        <f>IF(D12="","",IF('学校'!$B$7="","",'学校'!$B$7))</f>
      </c>
      <c r="C12" s="26"/>
      <c r="D12" s="3"/>
      <c r="E12" s="3">
        <f>PHONETIC(D12)</f>
      </c>
      <c r="F12" s="3"/>
    </row>
    <row r="13" spans="1:6" ht="20.25" customHeight="1">
      <c r="A13" s="49"/>
      <c r="B13" s="51"/>
      <c r="C13" s="26"/>
      <c r="D13" s="3"/>
      <c r="E13" s="3">
        <f t="shared" si="0"/>
      </c>
      <c r="F13" s="3"/>
    </row>
    <row r="14" spans="1:6" ht="20.25" customHeight="1">
      <c r="A14" s="49"/>
      <c r="B14" s="51"/>
      <c r="C14" s="26"/>
      <c r="D14" s="3"/>
      <c r="E14" s="3">
        <f t="shared" si="0"/>
      </c>
      <c r="F14" s="3"/>
    </row>
    <row r="15" spans="1:6" ht="20.25" customHeight="1">
      <c r="A15" s="49"/>
      <c r="B15" s="51"/>
      <c r="C15" s="26"/>
      <c r="D15" s="3"/>
      <c r="E15" s="3">
        <f t="shared" si="0"/>
      </c>
      <c r="F15" s="3"/>
    </row>
    <row r="16" spans="1:6" ht="20.25" customHeight="1">
      <c r="A16" s="49"/>
      <c r="B16" s="51"/>
      <c r="C16" s="26"/>
      <c r="D16" s="3"/>
      <c r="E16" s="3">
        <f t="shared" si="0"/>
      </c>
      <c r="F16" s="3"/>
    </row>
    <row r="17" spans="1:6" ht="20.25" customHeight="1">
      <c r="A17" s="49"/>
      <c r="B17" s="27">
        <f>IF(B12="","","B")</f>
      </c>
      <c r="C17" s="26"/>
      <c r="D17" s="3"/>
      <c r="E17" s="3">
        <f t="shared" si="0"/>
      </c>
      <c r="F17" s="3"/>
    </row>
    <row r="18" spans="1:6" ht="20.25" customHeight="1">
      <c r="A18" s="49" t="s">
        <v>26</v>
      </c>
      <c r="B18" s="50">
        <f>IF(D18="","",IF('学校'!$B$7="","",'学校'!$B$7))</f>
      </c>
      <c r="C18" s="26"/>
      <c r="D18" s="3"/>
      <c r="E18" s="3">
        <f>PHONETIC(D18)</f>
      </c>
      <c r="F18" s="3"/>
    </row>
    <row r="19" spans="1:6" ht="20.25" customHeight="1">
      <c r="A19" s="49"/>
      <c r="B19" s="51"/>
      <c r="C19" s="26"/>
      <c r="D19" s="3"/>
      <c r="E19" s="3">
        <f t="shared" si="0"/>
      </c>
      <c r="F19" s="3"/>
    </row>
    <row r="20" spans="1:6" ht="20.25" customHeight="1">
      <c r="A20" s="49"/>
      <c r="B20" s="51"/>
      <c r="C20" s="26"/>
      <c r="D20" s="3"/>
      <c r="E20" s="3">
        <f t="shared" si="0"/>
      </c>
      <c r="F20" s="3"/>
    </row>
    <row r="21" spans="1:6" ht="20.25" customHeight="1">
      <c r="A21" s="49"/>
      <c r="B21" s="51"/>
      <c r="C21" s="26"/>
      <c r="D21" s="3"/>
      <c r="E21" s="3">
        <f t="shared" si="0"/>
      </c>
      <c r="F21" s="3"/>
    </row>
    <row r="22" spans="1:6" ht="20.25" customHeight="1">
      <c r="A22" s="49"/>
      <c r="B22" s="51"/>
      <c r="C22" s="26"/>
      <c r="D22" s="3"/>
      <c r="E22" s="3">
        <f t="shared" si="0"/>
      </c>
      <c r="F22" s="3"/>
    </row>
    <row r="23" spans="1:6" ht="20.25" customHeight="1">
      <c r="A23" s="49"/>
      <c r="B23" s="27">
        <f>IF(B18="","","C")</f>
      </c>
      <c r="C23" s="26"/>
      <c r="D23" s="3"/>
      <c r="E23" s="3">
        <f t="shared" si="0"/>
      </c>
      <c r="F23" s="3"/>
    </row>
    <row r="24" spans="1:6" ht="20.25" customHeight="1">
      <c r="A24" s="49" t="s">
        <v>26</v>
      </c>
      <c r="B24" s="50">
        <f>IF(D24="","",IF('学校'!$B$7="","",'学校'!$B$7))</f>
      </c>
      <c r="C24" s="26"/>
      <c r="D24" s="3"/>
      <c r="E24" s="3">
        <f>PHONETIC(D24)</f>
      </c>
      <c r="F24" s="3"/>
    </row>
    <row r="25" spans="1:6" ht="20.25" customHeight="1">
      <c r="A25" s="49"/>
      <c r="B25" s="51"/>
      <c r="C25" s="26"/>
      <c r="D25" s="3"/>
      <c r="E25" s="3">
        <f t="shared" si="0"/>
      </c>
      <c r="F25" s="3"/>
    </row>
    <row r="26" spans="1:6" ht="20.25" customHeight="1">
      <c r="A26" s="49"/>
      <c r="B26" s="51"/>
      <c r="C26" s="26"/>
      <c r="D26" s="3"/>
      <c r="E26" s="3">
        <f t="shared" si="0"/>
      </c>
      <c r="F26" s="3"/>
    </row>
    <row r="27" spans="1:6" ht="20.25" customHeight="1">
      <c r="A27" s="49"/>
      <c r="B27" s="51"/>
      <c r="C27" s="26"/>
      <c r="D27" s="3"/>
      <c r="E27" s="3">
        <f t="shared" si="0"/>
      </c>
      <c r="F27" s="3"/>
    </row>
    <row r="28" spans="1:6" ht="20.25" customHeight="1">
      <c r="A28" s="49"/>
      <c r="B28" s="51"/>
      <c r="C28" s="26"/>
      <c r="D28" s="3"/>
      <c r="E28" s="3">
        <f t="shared" si="0"/>
      </c>
      <c r="F28" s="3"/>
    </row>
    <row r="29" spans="1:6" ht="20.25" customHeight="1">
      <c r="A29" s="49"/>
      <c r="B29" s="27">
        <f>IF(B24="","","D")</f>
      </c>
      <c r="C29" s="26"/>
      <c r="D29" s="3"/>
      <c r="E29" s="3">
        <f t="shared" si="0"/>
      </c>
      <c r="F29" s="3"/>
    </row>
    <row r="30" spans="1:6" ht="20.25" customHeight="1">
      <c r="A30" s="49" t="s">
        <v>26</v>
      </c>
      <c r="B30" s="50">
        <f>IF(D30="","",IF('学校'!$B$7="","",'学校'!$B$7))</f>
      </c>
      <c r="C30" s="26"/>
      <c r="D30" s="3"/>
      <c r="E30" s="3">
        <f>PHONETIC(D30)</f>
      </c>
      <c r="F30" s="3"/>
    </row>
    <row r="31" spans="1:6" ht="20.25" customHeight="1">
      <c r="A31" s="49"/>
      <c r="B31" s="51"/>
      <c r="C31" s="26"/>
      <c r="D31" s="3"/>
      <c r="E31" s="3">
        <f t="shared" si="0"/>
      </c>
      <c r="F31" s="3"/>
    </row>
    <row r="32" spans="1:6" ht="20.25" customHeight="1">
      <c r="A32" s="49"/>
      <c r="B32" s="51"/>
      <c r="C32" s="26"/>
      <c r="D32" s="3"/>
      <c r="E32" s="3">
        <f t="shared" si="0"/>
      </c>
      <c r="F32" s="3"/>
    </row>
    <row r="33" spans="1:6" ht="20.25" customHeight="1">
      <c r="A33" s="49"/>
      <c r="B33" s="51"/>
      <c r="C33" s="26"/>
      <c r="D33" s="3"/>
      <c r="E33" s="3">
        <f t="shared" si="0"/>
      </c>
      <c r="F33" s="3"/>
    </row>
    <row r="34" spans="1:6" ht="20.25" customHeight="1">
      <c r="A34" s="49"/>
      <c r="B34" s="51"/>
      <c r="C34" s="26"/>
      <c r="D34" s="3"/>
      <c r="E34" s="3">
        <f t="shared" si="0"/>
      </c>
      <c r="F34" s="3"/>
    </row>
    <row r="35" spans="1:6" ht="20.25" customHeight="1">
      <c r="A35" s="49"/>
      <c r="B35" s="27">
        <f>IF(B30="","","E")</f>
      </c>
      <c r="C35" s="26"/>
      <c r="D35" s="3"/>
      <c r="E35" s="3">
        <f t="shared" si="0"/>
      </c>
      <c r="F35" s="3"/>
    </row>
  </sheetData>
  <sheetProtection/>
  <mergeCells count="12">
    <mergeCell ref="A6:A11"/>
    <mergeCell ref="B6:B10"/>
    <mergeCell ref="A12:A17"/>
    <mergeCell ref="B12:B16"/>
    <mergeCell ref="B24:B28"/>
    <mergeCell ref="A1:F1"/>
    <mergeCell ref="A30:A35"/>
    <mergeCell ref="B30:B34"/>
    <mergeCell ref="A18:A23"/>
    <mergeCell ref="B18:B22"/>
    <mergeCell ref="A24:A29"/>
    <mergeCell ref="B3:E3"/>
  </mergeCells>
  <dataValidations count="1">
    <dataValidation type="list" allowBlank="1" showInputMessage="1" showErrorMessage="1" sqref="F6:F35">
      <formula1>"5,6"</formula1>
    </dataValidation>
  </dataValidation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</dc:creator>
  <cp:keywords/>
  <dc:description/>
  <cp:lastModifiedBy>南丹市 陸上競技協会</cp:lastModifiedBy>
  <cp:lastPrinted>2014-07-29T01:48:28Z</cp:lastPrinted>
  <dcterms:created xsi:type="dcterms:W3CDTF">2010-08-10T14:06:52Z</dcterms:created>
  <dcterms:modified xsi:type="dcterms:W3CDTF">2023-08-23T09:59:47Z</dcterms:modified>
  <cp:category/>
  <cp:version/>
  <cp:contentType/>
  <cp:contentStatus/>
</cp:coreProperties>
</file>